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tabRatio="899" firstSheet="2" activeTab="8"/>
  </bookViews>
  <sheets>
    <sheet name="VXXXXX" sheetId="1" state="veryHidden" r:id="rId1"/>
    <sheet name="1.자동차등록" sheetId="2" r:id="rId2"/>
    <sheet name="2.주차장" sheetId="3" r:id="rId3"/>
    <sheet name="3.업종별운수업체" sheetId="4" r:id="rId4"/>
    <sheet name="4.관광사업체등록" sheetId="5" r:id="rId5"/>
    <sheet name="5.우편시설" sheetId="6" r:id="rId6"/>
    <sheet name="6.우편물취급" sheetId="7" r:id="rId7"/>
    <sheet name="7.우편요금수입" sheetId="8" r:id="rId8"/>
    <sheet name="8.관광호텔 등록" sheetId="9" r:id="rId9"/>
  </sheets>
  <definedNames>
    <definedName name="_xlnm.Print_Area" localSheetId="1">'1.자동차등록'!$A$6:$X$26</definedName>
    <definedName name="_xlnm.Print_Titles" localSheetId="1">'1.자동차등록'!$A:$A</definedName>
    <definedName name="_xlnm.Print_Titles" localSheetId="2">'2.주차장'!$A:$A</definedName>
    <definedName name="_xlnm.Print_Titles" localSheetId="4">'4.관광사업체등록'!$A:$A</definedName>
    <definedName name="_xlnm.Print_Titles" localSheetId="6">'6.우편물취급'!$A:$A</definedName>
    <definedName name="_xlnm.Print_Titles" localSheetId="7">'7.우편요금수입'!$A:$A</definedName>
  </definedNames>
  <calcPr fullCalcOnLoad="1"/>
</workbook>
</file>

<file path=xl/sharedStrings.xml><?xml version="1.0" encoding="utf-8"?>
<sst xmlns="http://schemas.openxmlformats.org/spreadsheetml/2006/main" count="336" uniqueCount="186">
  <si>
    <t xml:space="preserve"> </t>
  </si>
  <si>
    <t>계</t>
  </si>
  <si>
    <t>10 월</t>
  </si>
  <si>
    <t>11 월</t>
  </si>
  <si>
    <t>12 월</t>
  </si>
  <si>
    <t>개  소</t>
  </si>
  <si>
    <t>면  수</t>
  </si>
  <si>
    <t>단위:대</t>
  </si>
  <si>
    <t>2 륜  자 동 차</t>
  </si>
  <si>
    <t>관  용</t>
  </si>
  <si>
    <t>자가용</t>
  </si>
  <si>
    <t>영업용</t>
  </si>
  <si>
    <t xml:space="preserve">  주:1)이륜차 미포함</t>
  </si>
  <si>
    <t xml:space="preserve">  </t>
  </si>
  <si>
    <t>단위:천통</t>
  </si>
  <si>
    <t>국                          내</t>
  </si>
  <si>
    <t>국                       제</t>
  </si>
  <si>
    <t>총    계</t>
  </si>
  <si>
    <t>일   반</t>
  </si>
  <si>
    <t>특    수</t>
  </si>
  <si>
    <t>소     포</t>
  </si>
  <si>
    <t>포</t>
  </si>
  <si>
    <r>
      <t>특    수</t>
    </r>
    <r>
      <rPr>
        <vertAlign val="superscript"/>
        <sz val="11"/>
        <rFont val="바탕체"/>
        <family val="1"/>
      </rPr>
      <t>1)</t>
    </r>
  </si>
  <si>
    <r>
      <t>소     포</t>
    </r>
    <r>
      <rPr>
        <vertAlign val="superscript"/>
        <sz val="11"/>
        <rFont val="바탕체"/>
        <family val="1"/>
      </rPr>
      <t>1)</t>
    </r>
  </si>
  <si>
    <t>접  수</t>
  </si>
  <si>
    <t>배  달</t>
  </si>
  <si>
    <t>접 수</t>
  </si>
  <si>
    <t>배 달</t>
  </si>
  <si>
    <t>구   분</t>
  </si>
  <si>
    <t>구    분</t>
  </si>
  <si>
    <t>단위:개</t>
  </si>
  <si>
    <t>우      체     국       수</t>
  </si>
  <si>
    <t>직원수</t>
  </si>
  <si>
    <t>집배원수</t>
  </si>
  <si>
    <t>우     체     통</t>
  </si>
  <si>
    <t>수    송    장    비</t>
  </si>
  <si>
    <t>일반국</t>
  </si>
  <si>
    <t>분  국</t>
  </si>
  <si>
    <t>별정국</t>
  </si>
  <si>
    <t>군우국</t>
  </si>
  <si>
    <t>분  실</t>
  </si>
  <si>
    <t>우  편   취급소</t>
  </si>
  <si>
    <t>갑</t>
  </si>
  <si>
    <t>을</t>
  </si>
  <si>
    <t>자동차</t>
  </si>
  <si>
    <t>이륜차</t>
  </si>
  <si>
    <t>사서함 
시설수</t>
  </si>
  <si>
    <t>단위:개소</t>
  </si>
  <si>
    <t>단위:천원</t>
  </si>
  <si>
    <t>총       계</t>
  </si>
  <si>
    <t>일      반</t>
  </si>
  <si>
    <r>
      <t>특       수</t>
    </r>
    <r>
      <rPr>
        <vertAlign val="superscript"/>
        <sz val="11"/>
        <rFont val="바탕체"/>
        <family val="1"/>
      </rPr>
      <t>1)</t>
    </r>
  </si>
  <si>
    <r>
      <t>소       포</t>
    </r>
    <r>
      <rPr>
        <vertAlign val="superscript"/>
        <sz val="11"/>
        <rFont val="바탕체"/>
        <family val="1"/>
      </rPr>
      <t>1)</t>
    </r>
  </si>
  <si>
    <t>국  내</t>
  </si>
  <si>
    <t>국  제</t>
  </si>
  <si>
    <t>우표류
 판매소</t>
  </si>
  <si>
    <t xml:space="preserve">  주:1)2003년까지는 EMS를 EE(서류), EM(소포)로 구분이되어 EE는 특수, EM은 소포로 분류하였으나, 2004년부터는 구분이 되지않아 EMS를 모두 소포에 포함</t>
  </si>
  <si>
    <t xml:space="preserve">  주:1)2003년까지는 EMS를 EE(서류), EM(소포)로 구분이되어 EE는  특수, EM은 소포로 분류하였으나, 2004년부터는 구분이 되지않아 EMS를 모두 소포로 분류하였음</t>
  </si>
  <si>
    <t>자료:경북체신청</t>
  </si>
  <si>
    <t>여   행    업</t>
  </si>
  <si>
    <t>관  광  숙  박  업</t>
  </si>
  <si>
    <t>관  광  객  이  용  시  설   업</t>
  </si>
  <si>
    <t>국제회의업</t>
  </si>
  <si>
    <t>카
지
노
업</t>
  </si>
  <si>
    <t>유원시설업</t>
  </si>
  <si>
    <t>관 광 편 의  시 설 업</t>
  </si>
  <si>
    <t>일 반</t>
  </si>
  <si>
    <t>국 외</t>
  </si>
  <si>
    <t>국 내</t>
  </si>
  <si>
    <t>호 텔 업</t>
  </si>
  <si>
    <t>종    합
휴양장업</t>
  </si>
  <si>
    <t>자동차
야영장업</t>
  </si>
  <si>
    <t>관광
유람선업</t>
  </si>
  <si>
    <t>관광
공연장
업</t>
  </si>
  <si>
    <t>외국인
전용
관광
기념품
판매업</t>
  </si>
  <si>
    <t>시설
업</t>
  </si>
  <si>
    <t>기획
업</t>
  </si>
  <si>
    <t>종합</t>
  </si>
  <si>
    <t>일반</t>
  </si>
  <si>
    <t>기타</t>
  </si>
  <si>
    <t>관광
유흥
음식점
업</t>
  </si>
  <si>
    <t>외국인
전용
유흥
음식점업</t>
  </si>
  <si>
    <t>관광
식당업</t>
  </si>
  <si>
    <t>시내
순환
관광업</t>
  </si>
  <si>
    <t>관광
사진업</t>
  </si>
  <si>
    <t>관광
호텔업</t>
  </si>
  <si>
    <t>제1종</t>
  </si>
  <si>
    <t>제2종</t>
  </si>
  <si>
    <t>구     분</t>
  </si>
  <si>
    <t>화        물       차</t>
  </si>
  <si>
    <t>특        수       차</t>
  </si>
  <si>
    <t>2 0 0 6</t>
  </si>
  <si>
    <t>2 0 0 7</t>
  </si>
  <si>
    <t>2 0 0 8</t>
  </si>
  <si>
    <t>개소</t>
  </si>
  <si>
    <t>면  수</t>
  </si>
  <si>
    <t>2 0 0 8</t>
  </si>
  <si>
    <t>시</t>
  </si>
  <si>
    <t>2 0 0 9</t>
  </si>
  <si>
    <t>단위:개소,㎡</t>
  </si>
  <si>
    <t>구   분</t>
  </si>
  <si>
    <t>합     계</t>
  </si>
  <si>
    <t>노        상</t>
  </si>
  <si>
    <t>노               외</t>
  </si>
  <si>
    <t>부  설</t>
  </si>
  <si>
    <t>유 료</t>
  </si>
  <si>
    <t>무 료</t>
  </si>
  <si>
    <t>공     영</t>
  </si>
  <si>
    <t>민     영</t>
  </si>
  <si>
    <t xml:space="preserve">  3. 업종별 운수업체</t>
  </si>
  <si>
    <t>단위:업체수, 대</t>
  </si>
  <si>
    <t>자료 : 대구시 자료임</t>
  </si>
  <si>
    <t>2 0 1 0</t>
  </si>
  <si>
    <t>관광
패션업</t>
  </si>
  <si>
    <t>관광
궤도업</t>
  </si>
  <si>
    <t>한옥
체험업</t>
  </si>
  <si>
    <t>가족
호텔업</t>
  </si>
  <si>
    <t>기타
호텔업</t>
  </si>
  <si>
    <t>주 : 1)여행업에서 하나의 사업체가 국내여행업과 국외여행업 모두 등록한 경우 국내외여행업으로 분류</t>
  </si>
  <si>
    <t xml:space="preserve">     2)기타호텔업에는 수상관광호텔업, 한국전통호텔업, 호스텔업이 포함</t>
  </si>
  <si>
    <t xml:space="preserve">     3)관광편의시설업 중 한옥체험업은 2009년 관광진흥법규 개정에 의거, 2009년부터 대상업종으로 추가 </t>
  </si>
  <si>
    <t>전문
휴양업</t>
  </si>
  <si>
    <t xml:space="preserve">휴양
콘도
미니
엄업
</t>
  </si>
  <si>
    <t>단위:개, %</t>
  </si>
  <si>
    <t>2 0 1 1</t>
  </si>
  <si>
    <t>자료 : 교통과</t>
  </si>
  <si>
    <t>자료 : 교통과</t>
  </si>
  <si>
    <t>구   분</t>
  </si>
  <si>
    <r>
      <t xml:space="preserve">합          계 </t>
    </r>
    <r>
      <rPr>
        <vertAlign val="superscript"/>
        <sz val="11"/>
        <rFont val="바탕체"/>
        <family val="1"/>
      </rPr>
      <t>1)</t>
    </r>
  </si>
  <si>
    <t>승       용      차</t>
  </si>
  <si>
    <t>승        합       차</t>
  </si>
  <si>
    <t>2 0 0 7</t>
  </si>
  <si>
    <t>2 0 0 8</t>
  </si>
  <si>
    <t>2 0 0 9</t>
  </si>
  <si>
    <t>2 0 1 0</t>
  </si>
  <si>
    <t>2 0 1 1</t>
  </si>
  <si>
    <t xml:space="preserve"> 1 월</t>
  </si>
  <si>
    <t xml:space="preserve"> 2 월</t>
  </si>
  <si>
    <t xml:space="preserve"> 3 월</t>
  </si>
  <si>
    <t xml:space="preserve"> 4 월</t>
  </si>
  <si>
    <t xml:space="preserve"> 5 월</t>
  </si>
  <si>
    <t xml:space="preserve"> 6 월</t>
  </si>
  <si>
    <t xml:space="preserve"> 7 월</t>
  </si>
  <si>
    <t xml:space="preserve"> 8 월</t>
  </si>
  <si>
    <t xml:space="preserve"> 9 월</t>
  </si>
  <si>
    <t>구분</t>
  </si>
  <si>
    <t>합계</t>
  </si>
  <si>
    <t>특1등급</t>
  </si>
  <si>
    <t>특2등급</t>
  </si>
  <si>
    <t>1등급</t>
  </si>
  <si>
    <t>2등급</t>
  </si>
  <si>
    <t>3등급</t>
  </si>
  <si>
    <t>등급미정</t>
  </si>
  <si>
    <t>가족호텔</t>
  </si>
  <si>
    <t>객실이용률</t>
  </si>
  <si>
    <t>수입실적
(백만원)</t>
  </si>
  <si>
    <t>호텔수</t>
  </si>
  <si>
    <t>객실수</t>
  </si>
  <si>
    <t>특1
등급</t>
  </si>
  <si>
    <t>특2
등급</t>
  </si>
  <si>
    <t>등급
미정</t>
  </si>
  <si>
    <t>가족
호텔</t>
  </si>
  <si>
    <t>객실</t>
  </si>
  <si>
    <t>부대
시설</t>
  </si>
  <si>
    <t>자료:문화홍보과</t>
  </si>
  <si>
    <t>연 별 및 구 군 별</t>
  </si>
  <si>
    <t>시내버스</t>
  </si>
  <si>
    <t>농어촌버스</t>
  </si>
  <si>
    <t>택시(업체)</t>
  </si>
  <si>
    <t>개인택시</t>
  </si>
  <si>
    <t>전세버스</t>
  </si>
  <si>
    <t>일반화물</t>
  </si>
  <si>
    <t>개별화물</t>
  </si>
  <si>
    <t>용달화물</t>
  </si>
  <si>
    <t>특수여객</t>
  </si>
  <si>
    <t>업체수</t>
  </si>
  <si>
    <t>대수</t>
  </si>
  <si>
    <r>
      <t>ⅩⅠ.  교 통</t>
    </r>
    <r>
      <rPr>
        <b/>
        <sz val="18"/>
        <rFont val="Times New Roman"/>
        <family val="1"/>
      </rPr>
      <t>·</t>
    </r>
    <r>
      <rPr>
        <b/>
        <sz val="18"/>
        <rFont val="바탕체"/>
        <family val="1"/>
      </rPr>
      <t>관 광  및  정  보  통  신</t>
    </r>
  </si>
  <si>
    <t>자료:교통과</t>
  </si>
  <si>
    <t xml:space="preserve"> 1.  자 동 차  등 록</t>
  </si>
  <si>
    <t xml:space="preserve"> 2.   주    차    장</t>
  </si>
  <si>
    <t xml:space="preserve"> 4.   관  광  사  업  체  등  록</t>
  </si>
  <si>
    <t xml:space="preserve"> 5.  우   편   시   설  </t>
  </si>
  <si>
    <t xml:space="preserve"> 6. 우  편  물  취  급  </t>
  </si>
  <si>
    <t xml:space="preserve"> 7.  우  편  요  금  수  입</t>
  </si>
  <si>
    <t xml:space="preserve"> 8.  관광호텔 등록</t>
  </si>
</sst>
</file>

<file path=xl/styles.xml><?xml version="1.0" encoding="utf-8"?>
<styleSheet xmlns="http://schemas.openxmlformats.org/spreadsheetml/2006/main">
  <numFmts count="4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yyyy&quot;년&quot;\ m&quot;월&quot;"/>
    <numFmt numFmtId="178" formatCode="yyyy&quot;/&quot;m&quot;/&quot;d"/>
    <numFmt numFmtId="179" formatCode="\(0\)"/>
    <numFmt numFmtId="180" formatCode="\(0.0\)"/>
    <numFmt numFmtId="181" formatCode="\(\-0.0\)"/>
    <numFmt numFmtId="182" formatCode="\(#,##0\)"/>
    <numFmt numFmtId="183" formatCode="mm&quot;월&quot;\ dd&quot;일&quot;"/>
    <numFmt numFmtId="184" formatCode="yy&quot;-&quot;m&quot;-&quot;d"/>
    <numFmt numFmtId="185" formatCode="\(0%\)"/>
    <numFmt numFmtId="186" formatCode="#,##0;\-#,##0;&quot;-&quot;"/>
    <numFmt numFmtId="187" formatCode="#,##0;\-#,##0;&quot;&quot;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#,##0.0;\-#,##0.0;&quot;-&quot;"/>
    <numFmt numFmtId="194" formatCode="000\-000"/>
    <numFmt numFmtId="195" formatCode="#,##0_ "/>
    <numFmt numFmtId="196" formatCode="0.0_);[Red]\(0.0\)"/>
    <numFmt numFmtId="197" formatCode="#,##0;\-#,##0;&quot; &quot;"/>
    <numFmt numFmtId="198" formatCode="#,##0;\-#,##0;&quot;0&quot;"/>
    <numFmt numFmtId="199" formatCode="#,##0.0"/>
    <numFmt numFmtId="200" formatCode="#,##0;\-#,##0;&quot;-&quot;;"/>
    <numFmt numFmtId="201" formatCode="#,##0;\-#,##0;&quot; &quot;;"/>
    <numFmt numFmtId="202" formatCode="#,##0.0_);[Red]\(#,##0.0\)"/>
    <numFmt numFmtId="203" formatCode="#,##0_);[Red]\(#,##0\)"/>
    <numFmt numFmtId="204" formatCode="#,##0;[Red]#,##0"/>
    <numFmt numFmtId="205" formatCode="_-* #,##0.0_-;\-* #,##0.0_-;_-* &quot;-&quot;?_-;_-@_-"/>
    <numFmt numFmtId="206" formatCode="#,##0.0;[Red]#,##0.0"/>
    <numFmt numFmtId="207" formatCode="[$-412]yyyy&quot;년&quot;\ m&quot;월&quot;\ d&quot;일&quot;\ dddd"/>
  </numFmts>
  <fonts count="51">
    <font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9"/>
      <name val="바탕체"/>
      <family val="1"/>
    </font>
    <font>
      <sz val="11"/>
      <name val="바탕체"/>
      <family val="1"/>
    </font>
    <font>
      <sz val="10"/>
      <name val="바탕체"/>
      <family val="1"/>
    </font>
    <font>
      <b/>
      <sz val="14"/>
      <name val="바탕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vertAlign val="superscript"/>
      <sz val="11"/>
      <name val="바탕체"/>
      <family val="1"/>
    </font>
    <font>
      <b/>
      <sz val="16"/>
      <name val="바탕체"/>
      <family val="1"/>
    </font>
    <font>
      <sz val="10"/>
      <name val="돋움"/>
      <family val="3"/>
    </font>
    <font>
      <sz val="11"/>
      <color indexed="8"/>
      <name val="바탕체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b/>
      <sz val="18"/>
      <name val="바탕체"/>
      <family val="1"/>
    </font>
    <font>
      <b/>
      <sz val="18"/>
      <name val="Times New Roman"/>
      <family val="1"/>
    </font>
    <font>
      <sz val="18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10" applyNumberFormat="0" applyAlignment="0" applyProtection="0"/>
    <xf numFmtId="0" fontId="3" fillId="0" borderId="11">
      <alignment horizontal="left" vertical="center"/>
      <protection/>
    </xf>
  </cellStyleXfs>
  <cellXfs count="153">
    <xf numFmtId="0" fontId="0" fillId="0" borderId="0" xfId="0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186" fontId="5" fillId="0" borderId="0" xfId="0" applyNumberFormat="1" applyFont="1" applyFill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97" fontId="5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41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ill="1" applyAlignment="1">
      <alignment/>
    </xf>
    <xf numFmtId="186" fontId="5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86" fontId="5" fillId="0" borderId="0" xfId="0" applyNumberFormat="1" applyFont="1" applyFill="1" applyAlignment="1">
      <alignment horizontal="left" vertical="center"/>
    </xf>
    <xf numFmtId="186" fontId="2" fillId="0" borderId="0" xfId="0" applyNumberFormat="1" applyFont="1" applyFill="1" applyAlignment="1">
      <alignment vertical="center"/>
    </xf>
    <xf numFmtId="186" fontId="2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/>
    </xf>
    <xf numFmtId="41" fontId="0" fillId="0" borderId="0" xfId="0" applyNumberFormat="1" applyFill="1" applyBorder="1" applyAlignment="1">
      <alignment horizontal="left"/>
    </xf>
    <xf numFmtId="41" fontId="5" fillId="0" borderId="0" xfId="64" applyNumberFormat="1" applyFont="1" applyFill="1" applyBorder="1" applyAlignment="1">
      <alignment vertical="center"/>
      <protection/>
    </xf>
    <xf numFmtId="0" fontId="0" fillId="0" borderId="16" xfId="0" applyFont="1" applyFill="1" applyBorder="1" applyAlignment="1">
      <alignment/>
    </xf>
    <xf numFmtId="41" fontId="0" fillId="0" borderId="0" xfId="48" applyFont="1" applyFill="1" applyAlignment="1">
      <alignment horizontal="left"/>
    </xf>
    <xf numFmtId="41" fontId="0" fillId="0" borderId="0" xfId="48" applyFont="1" applyFill="1" applyAlignment="1">
      <alignment horizontal="right"/>
    </xf>
    <xf numFmtId="0" fontId="11" fillId="0" borderId="0" xfId="0" applyFont="1" applyFill="1" applyAlignment="1">
      <alignment horizontal="left" vertical="center"/>
    </xf>
    <xf numFmtId="41" fontId="5" fillId="0" borderId="0" xfId="0" applyNumberFormat="1" applyFont="1" applyFill="1" applyAlignment="1">
      <alignment horizontal="left"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1" fontId="5" fillId="0" borderId="0" xfId="65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41" fontId="5" fillId="0" borderId="15" xfId="0" applyNumberFormat="1" applyFont="1" applyFill="1" applyBorder="1" applyAlignment="1">
      <alignment horizontal="right" vertical="center"/>
    </xf>
    <xf numFmtId="197" fontId="5" fillId="0" borderId="18" xfId="0" applyNumberFormat="1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41" fontId="13" fillId="0" borderId="0" xfId="64" applyNumberFormat="1" applyFont="1" applyFill="1" applyBorder="1" applyAlignment="1">
      <alignment vertical="center"/>
      <protection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1" fontId="5" fillId="0" borderId="19" xfId="65" applyNumberFormat="1" applyFont="1" applyFill="1" applyBorder="1" applyAlignment="1">
      <alignment vertical="center"/>
      <protection/>
    </xf>
    <xf numFmtId="41" fontId="5" fillId="0" borderId="16" xfId="65" applyNumberFormat="1" applyFont="1" applyFill="1" applyBorder="1" applyAlignment="1">
      <alignment vertical="center"/>
      <protection/>
    </xf>
    <xf numFmtId="186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3" fontId="5" fillId="0" borderId="17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41" fontId="5" fillId="0" borderId="16" xfId="64" applyNumberFormat="1" applyFont="1" applyFill="1" applyBorder="1" applyAlignment="1">
      <alignment vertical="center"/>
      <protection/>
    </xf>
    <xf numFmtId="41" fontId="13" fillId="0" borderId="16" xfId="64" applyNumberFormat="1" applyFont="1" applyFill="1" applyBorder="1" applyAlignment="1">
      <alignment vertical="center"/>
      <protection/>
    </xf>
    <xf numFmtId="41" fontId="5" fillId="0" borderId="16" xfId="0" applyNumberFormat="1" applyFont="1" applyFill="1" applyBorder="1" applyAlignment="1">
      <alignment vertical="center"/>
    </xf>
    <xf numFmtId="197" fontId="5" fillId="0" borderId="17" xfId="0" applyNumberFormat="1" applyFont="1" applyFill="1" applyBorder="1" applyAlignment="1">
      <alignment horizontal="center" vertical="center"/>
    </xf>
    <xf numFmtId="186" fontId="5" fillId="0" borderId="17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41" fontId="5" fillId="0" borderId="21" xfId="0" applyNumberFormat="1" applyFont="1" applyFill="1" applyBorder="1" applyAlignment="1">
      <alignment horizontal="right" vertical="center"/>
    </xf>
    <xf numFmtId="41" fontId="5" fillId="0" borderId="21" xfId="64" applyNumberFormat="1" applyFont="1" applyFill="1" applyBorder="1" applyAlignment="1">
      <alignment vertical="center"/>
      <protection/>
    </xf>
    <xf numFmtId="41" fontId="5" fillId="0" borderId="19" xfId="64" applyNumberFormat="1" applyFont="1" applyFill="1" applyBorder="1" applyAlignment="1">
      <alignment vertic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3" fontId="5" fillId="0" borderId="14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41" fontId="5" fillId="0" borderId="16" xfId="0" applyNumberFormat="1" applyFont="1" applyFill="1" applyBorder="1" applyAlignment="1">
      <alignment horizontal="right" vertical="center"/>
    </xf>
    <xf numFmtId="41" fontId="5" fillId="0" borderId="19" xfId="0" applyNumberFormat="1" applyFont="1" applyFill="1" applyBorder="1" applyAlignment="1">
      <alignment horizontal="right" vertical="center"/>
    </xf>
    <xf numFmtId="41" fontId="5" fillId="0" borderId="20" xfId="0" applyNumberFormat="1" applyFont="1" applyFill="1" applyBorder="1" applyAlignment="1">
      <alignment horizontal="right" vertical="center"/>
    </xf>
    <xf numFmtId="186" fontId="5" fillId="0" borderId="13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3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top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2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86" fontId="5" fillId="0" borderId="12" xfId="0" applyNumberFormat="1" applyFont="1" applyFill="1" applyBorder="1" applyAlignment="1">
      <alignment horizontal="center" vertical="center"/>
    </xf>
    <xf numFmtId="186" fontId="5" fillId="0" borderId="13" xfId="0" applyNumberFormat="1" applyFont="1" applyFill="1" applyBorder="1" applyAlignment="1">
      <alignment horizontal="center" vertical="center"/>
    </xf>
    <xf numFmtId="186" fontId="5" fillId="0" borderId="12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0" fontId="33" fillId="0" borderId="0" xfId="0" applyFont="1" applyFill="1" applyAlignment="1">
      <alignment/>
    </xf>
    <xf numFmtId="197" fontId="5" fillId="0" borderId="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right" vertical="center"/>
    </xf>
    <xf numFmtId="197" fontId="6" fillId="0" borderId="0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Border="1" applyAlignment="1">
      <alignment horizontal="right" vertical="center"/>
    </xf>
    <xf numFmtId="41" fontId="5" fillId="0" borderId="21" xfId="0" applyNumberFormat="1" applyFont="1" applyFill="1" applyBorder="1" applyAlignment="1">
      <alignment vertical="center"/>
    </xf>
    <xf numFmtId="41" fontId="5" fillId="0" borderId="24" xfId="0" applyNumberFormat="1" applyFont="1" applyFill="1" applyBorder="1" applyAlignment="1">
      <alignment vertical="center"/>
    </xf>
    <xf numFmtId="41" fontId="5" fillId="0" borderId="24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_95" xfId="60"/>
    <cellStyle name="콤마_95" xfId="61"/>
    <cellStyle name="Currency" xfId="62"/>
    <cellStyle name="Currency [0]" xfId="63"/>
    <cellStyle name="표준_Sheet1" xfId="64"/>
    <cellStyle name="표준_Sheet2" xfId="65"/>
    <cellStyle name="Hyperlink" xfId="66"/>
    <cellStyle name="Header1" xfId="67"/>
    <cellStyle name="Header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8"/>
  <sheetViews>
    <sheetView zoomScale="85" zoomScaleNormal="85" workbookViewId="0" topLeftCell="A1">
      <selection activeCell="D4" sqref="D4"/>
    </sheetView>
  </sheetViews>
  <sheetFormatPr defaultColWidth="8.88671875" defaultRowHeight="13.5"/>
  <cols>
    <col min="1" max="1" width="9.5546875" style="21" customWidth="1"/>
    <col min="2" max="2" width="9.77734375" style="21" customWidth="1"/>
    <col min="3" max="5" width="8.77734375" style="21" customWidth="1"/>
    <col min="6" max="6" width="9.77734375" style="21" customWidth="1"/>
    <col min="7" max="9" width="8.77734375" style="21" customWidth="1"/>
    <col min="10" max="10" width="9.77734375" style="21" customWidth="1"/>
    <col min="11" max="13" width="8.77734375" style="21" customWidth="1"/>
    <col min="14" max="14" width="9.77734375" style="21" customWidth="1"/>
    <col min="15" max="17" width="8.77734375" style="21" customWidth="1"/>
    <col min="18" max="18" width="9.77734375" style="21" customWidth="1"/>
    <col min="19" max="21" width="8.77734375" style="21" customWidth="1"/>
    <col min="22" max="22" width="9.77734375" style="21" customWidth="1"/>
    <col min="23" max="24" width="8.77734375" style="21" customWidth="1"/>
    <col min="25" max="16384" width="8.88671875" style="21" customWidth="1"/>
  </cols>
  <sheetData>
    <row r="1" s="144" customFormat="1" ht="27" customHeight="1">
      <c r="A1" s="143" t="s">
        <v>177</v>
      </c>
    </row>
    <row r="2" ht="21" customHeight="1">
      <c r="A2" s="36"/>
    </row>
    <row r="3" spans="1:11" s="1" customFormat="1" ht="18.75">
      <c r="A3" s="95" t="s">
        <v>179</v>
      </c>
      <c r="B3" s="95"/>
      <c r="C3" s="95"/>
      <c r="D3" s="95"/>
      <c r="K3" s="1" t="s">
        <v>0</v>
      </c>
    </row>
    <row r="4" s="1" customFormat="1" ht="12.75" customHeight="1"/>
    <row r="5" s="2" customFormat="1" ht="19.5" customHeight="1">
      <c r="A5" s="14" t="s">
        <v>7</v>
      </c>
    </row>
    <row r="6" spans="1:24" s="60" customFormat="1" ht="19.5" customHeight="1">
      <c r="A6" s="96" t="s">
        <v>127</v>
      </c>
      <c r="B6" s="93" t="s">
        <v>128</v>
      </c>
      <c r="C6" s="93"/>
      <c r="D6" s="93"/>
      <c r="E6" s="93"/>
      <c r="F6" s="93" t="s">
        <v>129</v>
      </c>
      <c r="G6" s="93"/>
      <c r="H6" s="93"/>
      <c r="I6" s="93"/>
      <c r="J6" s="93" t="s">
        <v>130</v>
      </c>
      <c r="K6" s="93"/>
      <c r="L6" s="93"/>
      <c r="M6" s="93"/>
      <c r="N6" s="93" t="s">
        <v>89</v>
      </c>
      <c r="O6" s="93"/>
      <c r="P6" s="93"/>
      <c r="Q6" s="93"/>
      <c r="R6" s="93" t="s">
        <v>90</v>
      </c>
      <c r="S6" s="93"/>
      <c r="T6" s="93"/>
      <c r="U6" s="93"/>
      <c r="V6" s="93" t="s">
        <v>8</v>
      </c>
      <c r="W6" s="93"/>
      <c r="X6" s="94"/>
    </row>
    <row r="7" spans="1:24" s="60" customFormat="1" ht="19.5" customHeight="1">
      <c r="A7" s="96"/>
      <c r="B7" s="38" t="s">
        <v>0</v>
      </c>
      <c r="C7" s="38" t="s">
        <v>9</v>
      </c>
      <c r="D7" s="38" t="s">
        <v>10</v>
      </c>
      <c r="E7" s="38" t="s">
        <v>11</v>
      </c>
      <c r="F7" s="38" t="s">
        <v>0</v>
      </c>
      <c r="G7" s="38" t="s">
        <v>9</v>
      </c>
      <c r="H7" s="38" t="s">
        <v>10</v>
      </c>
      <c r="I7" s="38" t="s">
        <v>11</v>
      </c>
      <c r="J7" s="38" t="s">
        <v>0</v>
      </c>
      <c r="K7" s="38" t="s">
        <v>9</v>
      </c>
      <c r="L7" s="38" t="s">
        <v>10</v>
      </c>
      <c r="M7" s="38" t="s">
        <v>11</v>
      </c>
      <c r="N7" s="38" t="s">
        <v>0</v>
      </c>
      <c r="O7" s="38" t="s">
        <v>9</v>
      </c>
      <c r="P7" s="38" t="s">
        <v>10</v>
      </c>
      <c r="Q7" s="38" t="s">
        <v>11</v>
      </c>
      <c r="R7" s="38" t="s">
        <v>0</v>
      </c>
      <c r="S7" s="38" t="s">
        <v>9</v>
      </c>
      <c r="T7" s="38" t="s">
        <v>10</v>
      </c>
      <c r="U7" s="38" t="s">
        <v>11</v>
      </c>
      <c r="V7" s="38" t="s">
        <v>0</v>
      </c>
      <c r="W7" s="38" t="s">
        <v>9</v>
      </c>
      <c r="X7" s="76" t="s">
        <v>10</v>
      </c>
    </row>
    <row r="8" spans="1:24" s="15" customFormat="1" ht="21.75" customHeight="1">
      <c r="A8" s="59" t="s">
        <v>91</v>
      </c>
      <c r="B8" s="149">
        <v>56294</v>
      </c>
      <c r="C8" s="150">
        <v>151</v>
      </c>
      <c r="D8" s="150">
        <v>54281</v>
      </c>
      <c r="E8" s="150">
        <v>1862</v>
      </c>
      <c r="F8" s="150">
        <v>43237</v>
      </c>
      <c r="G8" s="150">
        <v>53</v>
      </c>
      <c r="H8" s="150">
        <v>42016</v>
      </c>
      <c r="I8" s="150">
        <v>1168</v>
      </c>
      <c r="J8" s="150">
        <v>3449</v>
      </c>
      <c r="K8" s="150">
        <v>28</v>
      </c>
      <c r="L8" s="150">
        <v>3306</v>
      </c>
      <c r="M8" s="150">
        <v>115</v>
      </c>
      <c r="N8" s="150">
        <v>9564</v>
      </c>
      <c r="O8" s="150">
        <v>67</v>
      </c>
      <c r="P8" s="150">
        <v>8923</v>
      </c>
      <c r="Q8" s="150">
        <v>574</v>
      </c>
      <c r="R8" s="150">
        <v>44</v>
      </c>
      <c r="S8" s="150">
        <v>3</v>
      </c>
      <c r="T8" s="150">
        <v>36</v>
      </c>
      <c r="U8" s="150">
        <v>5</v>
      </c>
      <c r="V8" s="151">
        <v>8913</v>
      </c>
      <c r="W8" s="151">
        <v>50</v>
      </c>
      <c r="X8" s="23">
        <v>8863</v>
      </c>
    </row>
    <row r="9" spans="1:24" s="15" customFormat="1" ht="21.75" customHeight="1">
      <c r="A9" s="59" t="s">
        <v>131</v>
      </c>
      <c r="B9" s="78">
        <v>56190</v>
      </c>
      <c r="C9" s="32">
        <v>150</v>
      </c>
      <c r="D9" s="32">
        <v>54071</v>
      </c>
      <c r="E9" s="32">
        <v>1969</v>
      </c>
      <c r="F9" s="32">
        <v>43479</v>
      </c>
      <c r="G9" s="32">
        <v>55</v>
      </c>
      <c r="H9" s="32">
        <v>42158</v>
      </c>
      <c r="I9" s="32">
        <v>1266</v>
      </c>
      <c r="J9" s="32">
        <v>3319</v>
      </c>
      <c r="K9" s="32">
        <v>30</v>
      </c>
      <c r="L9" s="32">
        <v>3153</v>
      </c>
      <c r="M9" s="32">
        <v>136</v>
      </c>
      <c r="N9" s="32">
        <v>9341</v>
      </c>
      <c r="O9" s="32">
        <v>61</v>
      </c>
      <c r="P9" s="32">
        <v>8724</v>
      </c>
      <c r="Q9" s="32">
        <v>556</v>
      </c>
      <c r="R9" s="32">
        <v>51</v>
      </c>
      <c r="S9" s="32">
        <v>4</v>
      </c>
      <c r="T9" s="32">
        <v>36</v>
      </c>
      <c r="U9" s="32">
        <v>11</v>
      </c>
      <c r="V9" s="32">
        <v>9092</v>
      </c>
      <c r="W9" s="32">
        <v>48</v>
      </c>
      <c r="X9" s="32">
        <v>9044</v>
      </c>
    </row>
    <row r="10" spans="1:24" s="15" customFormat="1" ht="21.75" customHeight="1">
      <c r="A10" s="59" t="s">
        <v>132</v>
      </c>
      <c r="B10" s="78">
        <v>55475</v>
      </c>
      <c r="C10" s="32">
        <v>150</v>
      </c>
      <c r="D10" s="32">
        <v>53428</v>
      </c>
      <c r="E10" s="32">
        <v>1897</v>
      </c>
      <c r="F10" s="32">
        <v>43265</v>
      </c>
      <c r="G10" s="32">
        <v>56</v>
      </c>
      <c r="H10" s="32">
        <v>41954</v>
      </c>
      <c r="I10" s="32">
        <v>1255</v>
      </c>
      <c r="J10" s="32">
        <v>3121</v>
      </c>
      <c r="K10" s="32">
        <v>29</v>
      </c>
      <c r="L10" s="32">
        <v>3012</v>
      </c>
      <c r="M10" s="32">
        <v>80</v>
      </c>
      <c r="N10" s="32">
        <v>9031</v>
      </c>
      <c r="O10" s="32">
        <v>60</v>
      </c>
      <c r="P10" s="32">
        <v>8424</v>
      </c>
      <c r="Q10" s="32">
        <v>547</v>
      </c>
      <c r="R10" s="32">
        <v>58</v>
      </c>
      <c r="S10" s="32">
        <v>5</v>
      </c>
      <c r="T10" s="32">
        <v>38</v>
      </c>
      <c r="U10" s="32">
        <v>15</v>
      </c>
      <c r="V10" s="32">
        <v>9069</v>
      </c>
      <c r="W10" s="32">
        <v>51</v>
      </c>
      <c r="X10" s="32">
        <v>9018</v>
      </c>
    </row>
    <row r="11" spans="1:24" s="15" customFormat="1" ht="21.75" customHeight="1">
      <c r="A11" s="59" t="s">
        <v>133</v>
      </c>
      <c r="B11" s="78">
        <v>55391</v>
      </c>
      <c r="C11" s="32">
        <v>153</v>
      </c>
      <c r="D11" s="32">
        <v>53297</v>
      </c>
      <c r="E11" s="32">
        <v>1941</v>
      </c>
      <c r="F11" s="32">
        <v>43457</v>
      </c>
      <c r="G11" s="32">
        <v>56</v>
      </c>
      <c r="H11" s="32">
        <v>42099</v>
      </c>
      <c r="I11" s="32">
        <v>1302</v>
      </c>
      <c r="J11" s="32">
        <v>3117</v>
      </c>
      <c r="K11" s="32">
        <v>31</v>
      </c>
      <c r="L11" s="32">
        <v>2991</v>
      </c>
      <c r="M11" s="32">
        <v>95</v>
      </c>
      <c r="N11" s="32">
        <v>8749</v>
      </c>
      <c r="O11" s="32">
        <v>61</v>
      </c>
      <c r="P11" s="32">
        <v>8161</v>
      </c>
      <c r="Q11" s="32">
        <v>527</v>
      </c>
      <c r="R11" s="32">
        <v>68</v>
      </c>
      <c r="S11" s="32">
        <v>5</v>
      </c>
      <c r="T11" s="32">
        <v>46</v>
      </c>
      <c r="U11" s="32">
        <v>17</v>
      </c>
      <c r="V11" s="32">
        <v>9084</v>
      </c>
      <c r="W11" s="32">
        <v>52</v>
      </c>
      <c r="X11" s="32">
        <v>9032</v>
      </c>
    </row>
    <row r="12" spans="1:24" s="15" customFormat="1" ht="21.75" customHeight="1">
      <c r="A12" s="59" t="s">
        <v>134</v>
      </c>
      <c r="B12" s="78">
        <v>56468</v>
      </c>
      <c r="C12" s="32">
        <v>156</v>
      </c>
      <c r="D12" s="32">
        <v>54387</v>
      </c>
      <c r="E12" s="32">
        <v>1925</v>
      </c>
      <c r="F12" s="32">
        <v>44928</v>
      </c>
      <c r="G12" s="32">
        <v>57</v>
      </c>
      <c r="H12" s="32">
        <v>43589</v>
      </c>
      <c r="I12" s="32">
        <v>1282</v>
      </c>
      <c r="J12" s="32">
        <v>2887</v>
      </c>
      <c r="K12" s="32">
        <v>32</v>
      </c>
      <c r="L12" s="32">
        <v>2745</v>
      </c>
      <c r="M12" s="32">
        <v>110</v>
      </c>
      <c r="N12" s="32">
        <v>8586</v>
      </c>
      <c r="O12" s="32">
        <v>62</v>
      </c>
      <c r="P12" s="32">
        <v>8009</v>
      </c>
      <c r="Q12" s="32">
        <v>515</v>
      </c>
      <c r="R12" s="32">
        <v>67</v>
      </c>
      <c r="S12" s="32">
        <v>5</v>
      </c>
      <c r="T12" s="32">
        <v>44</v>
      </c>
      <c r="U12" s="32">
        <v>18</v>
      </c>
      <c r="V12" s="32">
        <v>9028</v>
      </c>
      <c r="W12" s="32">
        <v>49</v>
      </c>
      <c r="X12" s="32">
        <v>8979</v>
      </c>
    </row>
    <row r="13" spans="1:24" s="15" customFormat="1" ht="22.5" customHeight="1">
      <c r="A13" s="59" t="s">
        <v>135</v>
      </c>
      <c r="B13" s="78">
        <f>C13+D13+E13</f>
        <v>57134</v>
      </c>
      <c r="C13" s="32">
        <f>G13+K13+O13+S13</f>
        <v>161</v>
      </c>
      <c r="D13" s="32">
        <f>H13+L13+P13+T13</f>
        <v>55051</v>
      </c>
      <c r="E13" s="32">
        <f>I13+M13+Q13+U13</f>
        <v>1922</v>
      </c>
      <c r="F13" s="32">
        <f>G13+H13+I13</f>
        <v>45886</v>
      </c>
      <c r="G13" s="32">
        <v>59</v>
      </c>
      <c r="H13" s="32">
        <v>44533</v>
      </c>
      <c r="I13" s="32">
        <v>1294</v>
      </c>
      <c r="J13" s="32">
        <f>K13+L13+M13</f>
        <v>2715</v>
      </c>
      <c r="K13" s="32">
        <v>32</v>
      </c>
      <c r="L13" s="32">
        <v>2583</v>
      </c>
      <c r="M13" s="32">
        <v>100</v>
      </c>
      <c r="N13" s="32">
        <f>O13+P13+Q13</f>
        <v>8468</v>
      </c>
      <c r="O13" s="32">
        <v>65</v>
      </c>
      <c r="P13" s="32">
        <v>7891</v>
      </c>
      <c r="Q13" s="32">
        <v>512</v>
      </c>
      <c r="R13" s="32">
        <f>S13+T13+U13</f>
        <v>65</v>
      </c>
      <c r="S13" s="32">
        <v>5</v>
      </c>
      <c r="T13" s="32">
        <v>44</v>
      </c>
      <c r="U13" s="32">
        <v>16</v>
      </c>
      <c r="V13" s="32">
        <f>W13+X13</f>
        <v>9044</v>
      </c>
      <c r="W13" s="32">
        <v>45</v>
      </c>
      <c r="X13" s="32">
        <v>8999</v>
      </c>
    </row>
    <row r="14" spans="1:54" s="66" customFormat="1" ht="10.5" customHeight="1">
      <c r="A14" s="11"/>
      <c r="B14" s="145"/>
      <c r="C14" s="145"/>
      <c r="D14" s="145"/>
      <c r="E14" s="145"/>
      <c r="F14" s="145"/>
      <c r="G14" s="146"/>
      <c r="H14" s="146"/>
      <c r="I14" s="146"/>
      <c r="J14" s="145"/>
      <c r="K14" s="146"/>
      <c r="L14" s="146"/>
      <c r="M14" s="146"/>
      <c r="N14" s="147"/>
      <c r="O14" s="148"/>
      <c r="P14" s="148"/>
      <c r="Q14" s="148"/>
      <c r="R14" s="147"/>
      <c r="S14" s="148"/>
      <c r="T14" s="148"/>
      <c r="U14" s="148"/>
      <c r="V14" s="147"/>
      <c r="W14" s="148"/>
      <c r="X14" s="148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5"/>
      <c r="AX14" s="65"/>
      <c r="AY14" s="65"/>
      <c r="AZ14" s="65"/>
      <c r="BA14" s="65"/>
      <c r="BB14" s="65"/>
    </row>
    <row r="15" spans="1:24" s="15" customFormat="1" ht="22.5" customHeight="1">
      <c r="A15" s="59" t="s">
        <v>136</v>
      </c>
      <c r="B15" s="78">
        <f>C15+D15+E15</f>
        <v>56624</v>
      </c>
      <c r="C15" s="32">
        <f>G15+K15+O15+S15</f>
        <v>157</v>
      </c>
      <c r="D15" s="32">
        <f>H15+L15+P15+T15</f>
        <v>54541</v>
      </c>
      <c r="E15" s="32">
        <f>I15+M15+Q15+U15</f>
        <v>1926</v>
      </c>
      <c r="F15" s="32">
        <f>G15+H15+I15</f>
        <v>45115</v>
      </c>
      <c r="G15" s="32">
        <v>57</v>
      </c>
      <c r="H15" s="32">
        <v>43774</v>
      </c>
      <c r="I15" s="32">
        <v>1284</v>
      </c>
      <c r="J15" s="32">
        <f>K15+L15+M15</f>
        <v>2869</v>
      </c>
      <c r="K15" s="32">
        <v>32</v>
      </c>
      <c r="L15" s="32">
        <v>2726</v>
      </c>
      <c r="M15" s="32">
        <v>111</v>
      </c>
      <c r="N15" s="32">
        <f>O15+P15+Q15</f>
        <v>8573</v>
      </c>
      <c r="O15" s="32">
        <v>63</v>
      </c>
      <c r="P15" s="32">
        <v>7996</v>
      </c>
      <c r="Q15" s="32">
        <v>514</v>
      </c>
      <c r="R15" s="32">
        <f>S15+T15+U15</f>
        <v>67</v>
      </c>
      <c r="S15" s="32">
        <v>5</v>
      </c>
      <c r="T15" s="32">
        <v>45</v>
      </c>
      <c r="U15" s="32">
        <v>17</v>
      </c>
      <c r="V15" s="32">
        <f>W15+X15</f>
        <v>9006</v>
      </c>
      <c r="W15" s="32">
        <v>47</v>
      </c>
      <c r="X15" s="32">
        <v>8959</v>
      </c>
    </row>
    <row r="16" spans="1:24" s="15" customFormat="1" ht="22.5" customHeight="1">
      <c r="A16" s="59" t="s">
        <v>137</v>
      </c>
      <c r="B16" s="78">
        <f aca="true" t="shared" si="0" ref="B16:B26">C16+D16+E16</f>
        <v>56639</v>
      </c>
      <c r="C16" s="32">
        <f aca="true" t="shared" si="1" ref="C16:E26">G16+K16+O16+S16</f>
        <v>155</v>
      </c>
      <c r="D16" s="32">
        <f t="shared" si="1"/>
        <v>54553</v>
      </c>
      <c r="E16" s="32">
        <f t="shared" si="1"/>
        <v>1931</v>
      </c>
      <c r="F16" s="32">
        <f aca="true" t="shared" si="2" ref="F16:F26">G16+H16+I16</f>
        <v>45149</v>
      </c>
      <c r="G16" s="32">
        <v>56</v>
      </c>
      <c r="H16" s="32">
        <v>43810</v>
      </c>
      <c r="I16" s="32">
        <v>1283</v>
      </c>
      <c r="J16" s="32">
        <f aca="true" t="shared" si="3" ref="J16:J26">K16+L16+M16</f>
        <v>2850</v>
      </c>
      <c r="K16" s="32">
        <v>32</v>
      </c>
      <c r="L16" s="32">
        <v>2705</v>
      </c>
      <c r="M16" s="32">
        <v>113</v>
      </c>
      <c r="N16" s="32">
        <f aca="true" t="shared" si="4" ref="N16:N26">O16+P16+Q16</f>
        <v>8573</v>
      </c>
      <c r="O16" s="32">
        <v>62</v>
      </c>
      <c r="P16" s="32">
        <v>7993</v>
      </c>
      <c r="Q16" s="32">
        <v>518</v>
      </c>
      <c r="R16" s="32">
        <f aca="true" t="shared" si="5" ref="R16:R26">S16+T16+U16</f>
        <v>67</v>
      </c>
      <c r="S16" s="32">
        <v>5</v>
      </c>
      <c r="T16" s="32">
        <v>45</v>
      </c>
      <c r="U16" s="32">
        <v>17</v>
      </c>
      <c r="V16" s="32">
        <f aca="true" t="shared" si="6" ref="V16:V26">W16+X16</f>
        <v>8993</v>
      </c>
      <c r="W16" s="32">
        <v>47</v>
      </c>
      <c r="X16" s="32">
        <v>8946</v>
      </c>
    </row>
    <row r="17" spans="1:24" s="15" customFormat="1" ht="22.5" customHeight="1">
      <c r="A17" s="59" t="s">
        <v>138</v>
      </c>
      <c r="B17" s="78">
        <f t="shared" si="0"/>
        <v>56715</v>
      </c>
      <c r="C17" s="32">
        <f t="shared" si="1"/>
        <v>156</v>
      </c>
      <c r="D17" s="32">
        <f t="shared" si="1"/>
        <v>54639</v>
      </c>
      <c r="E17" s="32">
        <f t="shared" si="1"/>
        <v>1920</v>
      </c>
      <c r="F17" s="32">
        <f t="shared" si="2"/>
        <v>45264</v>
      </c>
      <c r="G17" s="32">
        <v>56</v>
      </c>
      <c r="H17" s="32">
        <v>43928</v>
      </c>
      <c r="I17" s="32">
        <v>1280</v>
      </c>
      <c r="J17" s="32">
        <f t="shared" si="3"/>
        <v>2841</v>
      </c>
      <c r="K17" s="32">
        <v>32</v>
      </c>
      <c r="L17" s="32">
        <v>2703</v>
      </c>
      <c r="M17" s="32">
        <v>106</v>
      </c>
      <c r="N17" s="32">
        <f t="shared" si="4"/>
        <v>8544</v>
      </c>
      <c r="O17" s="32">
        <v>63</v>
      </c>
      <c r="P17" s="32">
        <v>7963</v>
      </c>
      <c r="Q17" s="32">
        <v>518</v>
      </c>
      <c r="R17" s="32">
        <f t="shared" si="5"/>
        <v>66</v>
      </c>
      <c r="S17" s="32">
        <v>5</v>
      </c>
      <c r="T17" s="32">
        <v>45</v>
      </c>
      <c r="U17" s="32">
        <v>16</v>
      </c>
      <c r="V17" s="32">
        <f t="shared" si="6"/>
        <v>9035</v>
      </c>
      <c r="W17" s="32">
        <v>47</v>
      </c>
      <c r="X17" s="32">
        <v>8988</v>
      </c>
    </row>
    <row r="18" spans="1:24" s="15" customFormat="1" ht="22.5" customHeight="1">
      <c r="A18" s="59" t="s">
        <v>139</v>
      </c>
      <c r="B18" s="78">
        <f t="shared" si="0"/>
        <v>56644</v>
      </c>
      <c r="C18" s="32">
        <f t="shared" si="1"/>
        <v>158</v>
      </c>
      <c r="D18" s="32">
        <f t="shared" si="1"/>
        <v>54588</v>
      </c>
      <c r="E18" s="32">
        <f t="shared" si="1"/>
        <v>1898</v>
      </c>
      <c r="F18" s="32">
        <f t="shared" si="2"/>
        <v>45258</v>
      </c>
      <c r="G18" s="32">
        <v>57</v>
      </c>
      <c r="H18" s="32">
        <v>43938</v>
      </c>
      <c r="I18" s="32">
        <v>1263</v>
      </c>
      <c r="J18" s="32">
        <f t="shared" si="3"/>
        <v>2811</v>
      </c>
      <c r="K18" s="32">
        <v>32</v>
      </c>
      <c r="L18" s="32">
        <v>2676</v>
      </c>
      <c r="M18" s="32">
        <v>103</v>
      </c>
      <c r="N18" s="32">
        <f t="shared" si="4"/>
        <v>8511</v>
      </c>
      <c r="O18" s="32">
        <v>64</v>
      </c>
      <c r="P18" s="32">
        <v>7931</v>
      </c>
      <c r="Q18" s="32">
        <v>516</v>
      </c>
      <c r="R18" s="32">
        <f t="shared" si="5"/>
        <v>64</v>
      </c>
      <c r="S18" s="32">
        <v>5</v>
      </c>
      <c r="T18" s="32">
        <v>43</v>
      </c>
      <c r="U18" s="32">
        <v>16</v>
      </c>
      <c r="V18" s="32">
        <f t="shared" si="6"/>
        <v>9053</v>
      </c>
      <c r="W18" s="32">
        <v>47</v>
      </c>
      <c r="X18" s="32">
        <v>9006</v>
      </c>
    </row>
    <row r="19" spans="1:24" s="15" customFormat="1" ht="22.5" customHeight="1">
      <c r="A19" s="59" t="s">
        <v>140</v>
      </c>
      <c r="B19" s="78">
        <f t="shared" si="0"/>
        <v>56637</v>
      </c>
      <c r="C19" s="32">
        <f t="shared" si="1"/>
        <v>158</v>
      </c>
      <c r="D19" s="32">
        <f t="shared" si="1"/>
        <v>54588</v>
      </c>
      <c r="E19" s="32">
        <f t="shared" si="1"/>
        <v>1891</v>
      </c>
      <c r="F19" s="32">
        <f t="shared" si="2"/>
        <v>45275</v>
      </c>
      <c r="G19" s="32">
        <v>57</v>
      </c>
      <c r="H19" s="32">
        <v>43952</v>
      </c>
      <c r="I19" s="32">
        <v>1266</v>
      </c>
      <c r="J19" s="32">
        <f t="shared" si="3"/>
        <v>2795</v>
      </c>
      <c r="K19" s="32">
        <v>32</v>
      </c>
      <c r="L19" s="32">
        <v>2661</v>
      </c>
      <c r="M19" s="32">
        <v>102</v>
      </c>
      <c r="N19" s="32">
        <f t="shared" si="4"/>
        <v>8503</v>
      </c>
      <c r="O19" s="32">
        <v>64</v>
      </c>
      <c r="P19" s="32">
        <v>7932</v>
      </c>
      <c r="Q19" s="32">
        <v>507</v>
      </c>
      <c r="R19" s="32">
        <f t="shared" si="5"/>
        <v>64</v>
      </c>
      <c r="S19" s="32">
        <v>5</v>
      </c>
      <c r="T19" s="32">
        <v>43</v>
      </c>
      <c r="U19" s="32">
        <v>16</v>
      </c>
      <c r="V19" s="32">
        <f t="shared" si="6"/>
        <v>9039</v>
      </c>
      <c r="W19" s="32">
        <v>47</v>
      </c>
      <c r="X19" s="32">
        <v>8992</v>
      </c>
    </row>
    <row r="20" spans="1:24" s="15" customFormat="1" ht="22.5" customHeight="1">
      <c r="A20" s="59" t="s">
        <v>141</v>
      </c>
      <c r="B20" s="78">
        <f t="shared" si="0"/>
        <v>56758</v>
      </c>
      <c r="C20" s="32">
        <f t="shared" si="1"/>
        <v>162</v>
      </c>
      <c r="D20" s="32">
        <f t="shared" si="1"/>
        <v>54698</v>
      </c>
      <c r="E20" s="32">
        <f t="shared" si="1"/>
        <v>1898</v>
      </c>
      <c r="F20" s="32">
        <f t="shared" si="2"/>
        <v>45389</v>
      </c>
      <c r="G20" s="32">
        <v>59</v>
      </c>
      <c r="H20" s="32">
        <v>44062</v>
      </c>
      <c r="I20" s="32">
        <v>1268</v>
      </c>
      <c r="J20" s="32">
        <f t="shared" si="3"/>
        <v>2790</v>
      </c>
      <c r="K20" s="32">
        <v>32</v>
      </c>
      <c r="L20" s="32">
        <v>2652</v>
      </c>
      <c r="M20" s="32">
        <v>106</v>
      </c>
      <c r="N20" s="32">
        <f t="shared" si="4"/>
        <v>8514</v>
      </c>
      <c r="O20" s="32">
        <v>66</v>
      </c>
      <c r="P20" s="32">
        <v>7941</v>
      </c>
      <c r="Q20" s="32">
        <v>507</v>
      </c>
      <c r="R20" s="32">
        <f t="shared" si="5"/>
        <v>65</v>
      </c>
      <c r="S20" s="32">
        <v>5</v>
      </c>
      <c r="T20" s="32">
        <v>43</v>
      </c>
      <c r="U20" s="32">
        <v>17</v>
      </c>
      <c r="V20" s="32">
        <f t="shared" si="6"/>
        <v>9040</v>
      </c>
      <c r="W20" s="32">
        <v>47</v>
      </c>
      <c r="X20" s="32">
        <v>8993</v>
      </c>
    </row>
    <row r="21" spans="1:24" s="15" customFormat="1" ht="22.5" customHeight="1">
      <c r="A21" s="59" t="s">
        <v>142</v>
      </c>
      <c r="B21" s="78">
        <f t="shared" si="0"/>
        <v>56770</v>
      </c>
      <c r="C21" s="32">
        <f t="shared" si="1"/>
        <v>165</v>
      </c>
      <c r="D21" s="32">
        <f t="shared" si="1"/>
        <v>54706</v>
      </c>
      <c r="E21" s="32">
        <f t="shared" si="1"/>
        <v>1899</v>
      </c>
      <c r="F21" s="32">
        <f t="shared" si="2"/>
        <v>45457</v>
      </c>
      <c r="G21" s="32">
        <v>59</v>
      </c>
      <c r="H21" s="32">
        <v>44131</v>
      </c>
      <c r="I21" s="32">
        <v>1267</v>
      </c>
      <c r="J21" s="32">
        <f t="shared" si="3"/>
        <v>2760</v>
      </c>
      <c r="K21" s="32">
        <v>32</v>
      </c>
      <c r="L21" s="32">
        <v>2621</v>
      </c>
      <c r="M21" s="32">
        <v>107</v>
      </c>
      <c r="N21" s="32">
        <f t="shared" si="4"/>
        <v>8487</v>
      </c>
      <c r="O21" s="32">
        <v>69</v>
      </c>
      <c r="P21" s="32">
        <v>7911</v>
      </c>
      <c r="Q21" s="32">
        <v>507</v>
      </c>
      <c r="R21" s="32">
        <f t="shared" si="5"/>
        <v>66</v>
      </c>
      <c r="S21" s="32">
        <v>5</v>
      </c>
      <c r="T21" s="32">
        <v>43</v>
      </c>
      <c r="U21" s="32">
        <v>18</v>
      </c>
      <c r="V21" s="32">
        <f t="shared" si="6"/>
        <v>9029</v>
      </c>
      <c r="W21" s="32">
        <v>46</v>
      </c>
      <c r="X21" s="32">
        <v>8983</v>
      </c>
    </row>
    <row r="22" spans="1:24" s="15" customFormat="1" ht="22.5" customHeight="1">
      <c r="A22" s="59" t="s">
        <v>143</v>
      </c>
      <c r="B22" s="78">
        <f t="shared" si="0"/>
        <v>56832</v>
      </c>
      <c r="C22" s="32">
        <f t="shared" si="1"/>
        <v>164</v>
      </c>
      <c r="D22" s="32">
        <f t="shared" si="1"/>
        <v>54769</v>
      </c>
      <c r="E22" s="32">
        <f t="shared" si="1"/>
        <v>1899</v>
      </c>
      <c r="F22" s="32">
        <f t="shared" si="2"/>
        <v>45531</v>
      </c>
      <c r="G22" s="32">
        <v>59</v>
      </c>
      <c r="H22" s="32">
        <v>44201</v>
      </c>
      <c r="I22" s="32">
        <v>1271</v>
      </c>
      <c r="J22" s="32">
        <f t="shared" si="3"/>
        <v>2743</v>
      </c>
      <c r="K22" s="32">
        <v>32</v>
      </c>
      <c r="L22" s="32">
        <v>2606</v>
      </c>
      <c r="M22" s="32">
        <v>105</v>
      </c>
      <c r="N22" s="32">
        <f t="shared" si="4"/>
        <v>8491</v>
      </c>
      <c r="O22" s="32">
        <v>68</v>
      </c>
      <c r="P22" s="32">
        <v>7917</v>
      </c>
      <c r="Q22" s="32">
        <v>506</v>
      </c>
      <c r="R22" s="32">
        <f t="shared" si="5"/>
        <v>67</v>
      </c>
      <c r="S22" s="32">
        <v>5</v>
      </c>
      <c r="T22" s="32">
        <v>45</v>
      </c>
      <c r="U22" s="32">
        <v>17</v>
      </c>
      <c r="V22" s="32">
        <f t="shared" si="6"/>
        <v>9038</v>
      </c>
      <c r="W22" s="32">
        <v>46</v>
      </c>
      <c r="X22" s="32">
        <v>8992</v>
      </c>
    </row>
    <row r="23" spans="1:24" s="15" customFormat="1" ht="22.5" customHeight="1">
      <c r="A23" s="59" t="s">
        <v>144</v>
      </c>
      <c r="B23" s="78">
        <f t="shared" si="0"/>
        <v>56931</v>
      </c>
      <c r="C23" s="32">
        <f t="shared" si="1"/>
        <v>162</v>
      </c>
      <c r="D23" s="32">
        <f t="shared" si="1"/>
        <v>54860</v>
      </c>
      <c r="E23" s="32">
        <f t="shared" si="1"/>
        <v>1909</v>
      </c>
      <c r="F23" s="32">
        <f t="shared" si="2"/>
        <v>45604</v>
      </c>
      <c r="G23" s="32">
        <v>59</v>
      </c>
      <c r="H23" s="32">
        <v>44267</v>
      </c>
      <c r="I23" s="32">
        <v>1278</v>
      </c>
      <c r="J23" s="32">
        <f t="shared" si="3"/>
        <v>2740</v>
      </c>
      <c r="K23" s="32">
        <v>33</v>
      </c>
      <c r="L23" s="32">
        <v>2602</v>
      </c>
      <c r="M23" s="32">
        <v>105</v>
      </c>
      <c r="N23" s="32">
        <f t="shared" si="4"/>
        <v>8521</v>
      </c>
      <c r="O23" s="32">
        <v>65</v>
      </c>
      <c r="P23" s="32">
        <v>7947</v>
      </c>
      <c r="Q23" s="32">
        <v>509</v>
      </c>
      <c r="R23" s="32">
        <f t="shared" si="5"/>
        <v>66</v>
      </c>
      <c r="S23" s="32">
        <v>5</v>
      </c>
      <c r="T23" s="32">
        <v>44</v>
      </c>
      <c r="U23" s="32">
        <v>17</v>
      </c>
      <c r="V23" s="32">
        <f t="shared" si="6"/>
        <v>9033</v>
      </c>
      <c r="W23" s="32">
        <v>46</v>
      </c>
      <c r="X23" s="32">
        <v>8987</v>
      </c>
    </row>
    <row r="24" spans="1:24" s="15" customFormat="1" ht="22.5" customHeight="1">
      <c r="A24" s="59" t="s">
        <v>2</v>
      </c>
      <c r="B24" s="78">
        <f t="shared" si="0"/>
        <v>56953</v>
      </c>
      <c r="C24" s="32">
        <f t="shared" si="1"/>
        <v>164</v>
      </c>
      <c r="D24" s="32">
        <f t="shared" si="1"/>
        <v>54888</v>
      </c>
      <c r="E24" s="32">
        <f t="shared" si="1"/>
        <v>1901</v>
      </c>
      <c r="F24" s="32">
        <f t="shared" si="2"/>
        <v>45659</v>
      </c>
      <c r="G24" s="32">
        <v>61</v>
      </c>
      <c r="H24" s="32">
        <v>44325</v>
      </c>
      <c r="I24" s="32">
        <v>1273</v>
      </c>
      <c r="J24" s="32">
        <f t="shared" si="3"/>
        <v>2727</v>
      </c>
      <c r="K24" s="32">
        <v>33</v>
      </c>
      <c r="L24" s="32">
        <v>2592</v>
      </c>
      <c r="M24" s="32">
        <v>102</v>
      </c>
      <c r="N24" s="32">
        <f t="shared" si="4"/>
        <v>8501</v>
      </c>
      <c r="O24" s="32">
        <v>65</v>
      </c>
      <c r="P24" s="32">
        <v>7927</v>
      </c>
      <c r="Q24" s="32">
        <v>509</v>
      </c>
      <c r="R24" s="32">
        <f t="shared" si="5"/>
        <v>66</v>
      </c>
      <c r="S24" s="32">
        <v>5</v>
      </c>
      <c r="T24" s="32">
        <v>44</v>
      </c>
      <c r="U24" s="32">
        <v>17</v>
      </c>
      <c r="V24" s="32">
        <f t="shared" si="6"/>
        <v>9048</v>
      </c>
      <c r="W24" s="32">
        <v>46</v>
      </c>
      <c r="X24" s="32">
        <v>9002</v>
      </c>
    </row>
    <row r="25" spans="1:24" s="15" customFormat="1" ht="22.5" customHeight="1">
      <c r="A25" s="59" t="s">
        <v>3</v>
      </c>
      <c r="B25" s="78">
        <f t="shared" si="0"/>
        <v>57091</v>
      </c>
      <c r="C25" s="32">
        <f t="shared" si="1"/>
        <v>164</v>
      </c>
      <c r="D25" s="32">
        <f t="shared" si="1"/>
        <v>55015</v>
      </c>
      <c r="E25" s="32">
        <f t="shared" si="1"/>
        <v>1912</v>
      </c>
      <c r="F25" s="32">
        <f t="shared" si="2"/>
        <v>45790</v>
      </c>
      <c r="G25" s="32">
        <v>62</v>
      </c>
      <c r="H25" s="32">
        <v>44446</v>
      </c>
      <c r="I25" s="32">
        <v>1282</v>
      </c>
      <c r="J25" s="32">
        <f t="shared" si="3"/>
        <v>2712</v>
      </c>
      <c r="K25" s="32">
        <v>32</v>
      </c>
      <c r="L25" s="32">
        <v>2579</v>
      </c>
      <c r="M25" s="32">
        <v>101</v>
      </c>
      <c r="N25" s="32">
        <f t="shared" si="4"/>
        <v>8522</v>
      </c>
      <c r="O25" s="32">
        <v>65</v>
      </c>
      <c r="P25" s="32">
        <v>7945</v>
      </c>
      <c r="Q25" s="32">
        <v>512</v>
      </c>
      <c r="R25" s="32">
        <f t="shared" si="5"/>
        <v>67</v>
      </c>
      <c r="S25" s="32">
        <v>5</v>
      </c>
      <c r="T25" s="32">
        <v>45</v>
      </c>
      <c r="U25" s="32">
        <v>17</v>
      </c>
      <c r="V25" s="32">
        <f t="shared" si="6"/>
        <v>9049</v>
      </c>
      <c r="W25" s="32">
        <v>46</v>
      </c>
      <c r="X25" s="32">
        <v>9003</v>
      </c>
    </row>
    <row r="26" spans="1:24" s="15" customFormat="1" ht="22.5" customHeight="1">
      <c r="A26" s="67" t="s">
        <v>4</v>
      </c>
      <c r="B26" s="79">
        <f t="shared" si="0"/>
        <v>57134</v>
      </c>
      <c r="C26" s="71">
        <f t="shared" si="1"/>
        <v>161</v>
      </c>
      <c r="D26" s="71">
        <f t="shared" si="1"/>
        <v>55051</v>
      </c>
      <c r="E26" s="71">
        <f t="shared" si="1"/>
        <v>1922</v>
      </c>
      <c r="F26" s="71">
        <f t="shared" si="2"/>
        <v>45886</v>
      </c>
      <c r="G26" s="71">
        <v>59</v>
      </c>
      <c r="H26" s="71">
        <v>44533</v>
      </c>
      <c r="I26" s="71">
        <v>1294</v>
      </c>
      <c r="J26" s="71">
        <f t="shared" si="3"/>
        <v>2715</v>
      </c>
      <c r="K26" s="71">
        <v>32</v>
      </c>
      <c r="L26" s="71">
        <v>2583</v>
      </c>
      <c r="M26" s="71">
        <v>100</v>
      </c>
      <c r="N26" s="71">
        <f t="shared" si="4"/>
        <v>8468</v>
      </c>
      <c r="O26" s="71">
        <v>65</v>
      </c>
      <c r="P26" s="71">
        <v>7891</v>
      </c>
      <c r="Q26" s="71">
        <v>512</v>
      </c>
      <c r="R26" s="71">
        <f t="shared" si="5"/>
        <v>65</v>
      </c>
      <c r="S26" s="71">
        <v>5</v>
      </c>
      <c r="T26" s="71">
        <v>44</v>
      </c>
      <c r="U26" s="71">
        <v>16</v>
      </c>
      <c r="V26" s="71">
        <f t="shared" si="6"/>
        <v>9044</v>
      </c>
      <c r="W26" s="71">
        <v>45</v>
      </c>
      <c r="X26" s="71">
        <v>8999</v>
      </c>
    </row>
    <row r="27" spans="1:20" s="2" customFormat="1" ht="15" customHeight="1">
      <c r="A27" s="152" t="s">
        <v>178</v>
      </c>
      <c r="B27" s="14"/>
      <c r="I27" s="2" t="s">
        <v>0</v>
      </c>
      <c r="P27" s="2" t="s">
        <v>0</v>
      </c>
      <c r="Q27" s="2" t="s">
        <v>0</v>
      </c>
      <c r="T27" s="2" t="s">
        <v>0</v>
      </c>
    </row>
    <row r="28" spans="1:2" s="2" customFormat="1" ht="16.5" customHeight="1">
      <c r="A28" s="152" t="s">
        <v>12</v>
      </c>
      <c r="B28" s="14"/>
    </row>
  </sheetData>
  <sheetProtection/>
  <mergeCells count="8">
    <mergeCell ref="R6:U6"/>
    <mergeCell ref="V6:X6"/>
    <mergeCell ref="A3:D3"/>
    <mergeCell ref="A6:A7"/>
    <mergeCell ref="B6:E6"/>
    <mergeCell ref="F6:I6"/>
    <mergeCell ref="J6:M6"/>
    <mergeCell ref="N6:Q6"/>
  </mergeCells>
  <printOptions/>
  <pageMargins left="0.36" right="0.2" top="1" bottom="1" header="0.5" footer="0.5"/>
  <pageSetup fitToHeight="1" fitToWidth="1" horizontalDpi="600" verticalDpi="600" orientation="portrait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5"/>
  <sheetViews>
    <sheetView zoomScale="85" zoomScaleNormal="85" zoomScalePageLayoutView="0" workbookViewId="0" topLeftCell="A1">
      <selection activeCell="B12" sqref="B12"/>
    </sheetView>
  </sheetViews>
  <sheetFormatPr defaultColWidth="8.88671875" defaultRowHeight="13.5"/>
  <cols>
    <col min="1" max="1" width="8.88671875" style="1" customWidth="1"/>
    <col min="2" max="13" width="10.77734375" style="1" customWidth="1"/>
    <col min="14" max="16384" width="8.88671875" style="1" customWidth="1"/>
  </cols>
  <sheetData>
    <row r="1" ht="17.25" customHeight="1"/>
    <row r="2" spans="1:13" s="4" customFormat="1" ht="22.5" customHeight="1">
      <c r="A2" s="98" t="s">
        <v>180</v>
      </c>
      <c r="B2" s="98"/>
      <c r="C2" s="98"/>
      <c r="K2" s="98"/>
      <c r="L2" s="98"/>
      <c r="M2" s="98"/>
    </row>
    <row r="3" s="5" customFormat="1" ht="11.25" customHeight="1"/>
    <row r="4" spans="1:3" s="3" customFormat="1" ht="16.5" customHeight="1">
      <c r="A4" s="6" t="s">
        <v>99</v>
      </c>
      <c r="C4" s="6" t="s">
        <v>0</v>
      </c>
    </row>
    <row r="5" spans="1:13" s="10" customFormat="1" ht="20.25" customHeight="1">
      <c r="A5" s="99" t="s">
        <v>100</v>
      </c>
      <c r="B5" s="100" t="s">
        <v>101</v>
      </c>
      <c r="C5" s="100"/>
      <c r="D5" s="101" t="s">
        <v>102</v>
      </c>
      <c r="E5" s="102"/>
      <c r="F5" s="102"/>
      <c r="G5" s="102"/>
      <c r="H5" s="101" t="s">
        <v>103</v>
      </c>
      <c r="I5" s="102"/>
      <c r="J5" s="102"/>
      <c r="K5" s="102"/>
      <c r="L5" s="103" t="s">
        <v>104</v>
      </c>
      <c r="M5" s="104"/>
    </row>
    <row r="6" spans="1:13" s="10" customFormat="1" ht="20.25" customHeight="1">
      <c r="A6" s="99"/>
      <c r="B6" s="100" t="s">
        <v>1</v>
      </c>
      <c r="C6" s="100"/>
      <c r="D6" s="101" t="s">
        <v>105</v>
      </c>
      <c r="E6" s="107"/>
      <c r="F6" s="101" t="s">
        <v>106</v>
      </c>
      <c r="G6" s="107"/>
      <c r="H6" s="100" t="s">
        <v>107</v>
      </c>
      <c r="I6" s="100"/>
      <c r="J6" s="107" t="s">
        <v>108</v>
      </c>
      <c r="K6" s="100"/>
      <c r="L6" s="105"/>
      <c r="M6" s="106"/>
    </row>
    <row r="7" spans="1:13" s="10" customFormat="1" ht="20.25" customHeight="1">
      <c r="A7" s="99"/>
      <c r="B7" s="7" t="s">
        <v>5</v>
      </c>
      <c r="C7" s="7" t="s">
        <v>6</v>
      </c>
      <c r="D7" s="7" t="s">
        <v>5</v>
      </c>
      <c r="E7" s="7" t="s">
        <v>6</v>
      </c>
      <c r="F7" s="8" t="s">
        <v>94</v>
      </c>
      <c r="G7" s="8" t="s">
        <v>95</v>
      </c>
      <c r="H7" s="7" t="s">
        <v>5</v>
      </c>
      <c r="I7" s="7" t="s">
        <v>6</v>
      </c>
      <c r="J7" s="9" t="s">
        <v>5</v>
      </c>
      <c r="K7" s="7" t="s">
        <v>6</v>
      </c>
      <c r="L7" s="7" t="s">
        <v>5</v>
      </c>
      <c r="M7" s="8" t="s">
        <v>6</v>
      </c>
    </row>
    <row r="8" spans="1:15" s="10" customFormat="1" ht="30" customHeight="1">
      <c r="A8" s="52" t="s">
        <v>91</v>
      </c>
      <c r="B8" s="20">
        <v>4259</v>
      </c>
      <c r="C8" s="20">
        <v>39801</v>
      </c>
      <c r="D8" s="23">
        <v>9</v>
      </c>
      <c r="E8" s="23">
        <v>573</v>
      </c>
      <c r="F8" s="23">
        <v>432</v>
      </c>
      <c r="G8" s="23">
        <v>6576</v>
      </c>
      <c r="H8" s="20">
        <v>10</v>
      </c>
      <c r="I8" s="20">
        <v>645</v>
      </c>
      <c r="J8" s="20">
        <v>86</v>
      </c>
      <c r="K8" s="20">
        <v>1915</v>
      </c>
      <c r="L8" s="20">
        <v>3722</v>
      </c>
      <c r="M8" s="20">
        <v>30092</v>
      </c>
      <c r="N8" s="14"/>
      <c r="O8" s="14"/>
    </row>
    <row r="9" spans="1:13" s="10" customFormat="1" ht="30" customHeight="1">
      <c r="A9" s="52" t="s">
        <v>92</v>
      </c>
      <c r="B9" s="40">
        <v>4444</v>
      </c>
      <c r="C9" s="40">
        <v>43900</v>
      </c>
      <c r="D9" s="40">
        <v>8</v>
      </c>
      <c r="E9" s="40">
        <v>549</v>
      </c>
      <c r="F9" s="40">
        <v>419</v>
      </c>
      <c r="G9" s="40">
        <v>6546</v>
      </c>
      <c r="H9" s="40">
        <v>10</v>
      </c>
      <c r="I9" s="40">
        <v>610</v>
      </c>
      <c r="J9" s="40">
        <v>91</v>
      </c>
      <c r="K9" s="40">
        <v>1984</v>
      </c>
      <c r="L9" s="40">
        <v>3916</v>
      </c>
      <c r="M9" s="40">
        <v>34211</v>
      </c>
    </row>
    <row r="10" spans="1:13" s="51" customFormat="1" ht="30" customHeight="1">
      <c r="A10" s="52" t="s">
        <v>93</v>
      </c>
      <c r="B10" s="40">
        <v>4520</v>
      </c>
      <c r="C10" s="40">
        <v>44325</v>
      </c>
      <c r="D10" s="40">
        <v>8</v>
      </c>
      <c r="E10" s="40">
        <v>524</v>
      </c>
      <c r="F10" s="40">
        <v>414</v>
      </c>
      <c r="G10" s="40">
        <v>6530</v>
      </c>
      <c r="H10" s="40">
        <v>11</v>
      </c>
      <c r="I10" s="40">
        <v>660</v>
      </c>
      <c r="J10" s="40">
        <v>90</v>
      </c>
      <c r="K10" s="40">
        <v>1781</v>
      </c>
      <c r="L10" s="40">
        <v>3997</v>
      </c>
      <c r="M10" s="40">
        <v>34830</v>
      </c>
    </row>
    <row r="11" spans="1:13" s="51" customFormat="1" ht="30" customHeight="1">
      <c r="A11" s="52" t="s">
        <v>98</v>
      </c>
      <c r="B11" s="40">
        <v>4679</v>
      </c>
      <c r="C11" s="40">
        <v>43605</v>
      </c>
      <c r="D11" s="40">
        <v>9</v>
      </c>
      <c r="E11" s="40">
        <v>522</v>
      </c>
      <c r="F11" s="40">
        <v>414</v>
      </c>
      <c r="G11" s="40">
        <v>6530</v>
      </c>
      <c r="H11" s="40">
        <v>16</v>
      </c>
      <c r="I11" s="40">
        <v>773</v>
      </c>
      <c r="J11" s="40">
        <v>90</v>
      </c>
      <c r="K11" s="40">
        <v>1710</v>
      </c>
      <c r="L11" s="40">
        <v>4150</v>
      </c>
      <c r="M11" s="40">
        <v>34070</v>
      </c>
    </row>
    <row r="12" spans="1:13" s="51" customFormat="1" ht="30" customHeight="1">
      <c r="A12" s="52" t="s">
        <v>112</v>
      </c>
      <c r="B12" s="40">
        <v>4687</v>
      </c>
      <c r="C12" s="40">
        <v>45799</v>
      </c>
      <c r="D12" s="40">
        <v>6</v>
      </c>
      <c r="E12" s="40">
        <v>492</v>
      </c>
      <c r="F12" s="40">
        <v>373</v>
      </c>
      <c r="G12" s="40">
        <v>5877</v>
      </c>
      <c r="H12" s="40">
        <v>22</v>
      </c>
      <c r="I12" s="40">
        <v>818</v>
      </c>
      <c r="J12" s="40">
        <v>49</v>
      </c>
      <c r="K12" s="40">
        <v>1225</v>
      </c>
      <c r="L12" s="40">
        <v>4237</v>
      </c>
      <c r="M12" s="40">
        <v>37387</v>
      </c>
    </row>
    <row r="13" spans="1:13" s="51" customFormat="1" ht="28.5" customHeight="1">
      <c r="A13" s="50" t="s">
        <v>124</v>
      </c>
      <c r="B13" s="62">
        <v>4776</v>
      </c>
      <c r="C13" s="63">
        <v>45241</v>
      </c>
      <c r="D13" s="63">
        <v>6</v>
      </c>
      <c r="E13" s="63">
        <v>492</v>
      </c>
      <c r="F13" s="63">
        <v>336</v>
      </c>
      <c r="G13" s="63">
        <v>5289</v>
      </c>
      <c r="H13" s="63">
        <v>21</v>
      </c>
      <c r="I13" s="63">
        <v>799</v>
      </c>
      <c r="J13" s="63">
        <v>50</v>
      </c>
      <c r="K13" s="63">
        <v>1244</v>
      </c>
      <c r="L13" s="63">
        <v>4363</v>
      </c>
      <c r="M13" s="63">
        <v>37417</v>
      </c>
    </row>
    <row r="14" spans="1:13" s="4" customFormat="1" ht="18" customHeight="1">
      <c r="A14" s="97" t="s">
        <v>126</v>
      </c>
      <c r="B14" s="97"/>
      <c r="C14" s="97"/>
      <c r="D14" s="18"/>
      <c r="E14" s="18"/>
      <c r="F14" s="18"/>
      <c r="G14" s="18"/>
      <c r="H14" s="17"/>
      <c r="I14" s="17"/>
      <c r="J14" s="17"/>
      <c r="K14" s="17"/>
      <c r="L14" s="19"/>
      <c r="M14" s="19"/>
    </row>
    <row r="15" spans="2:13" s="17" customFormat="1" ht="13.5">
      <c r="B15" s="16"/>
      <c r="C15" s="16"/>
      <c r="D15" s="13"/>
      <c r="E15" s="13"/>
      <c r="F15" s="13"/>
      <c r="G15" s="13"/>
      <c r="H15" s="13"/>
      <c r="I15" s="15"/>
      <c r="J15" s="15"/>
      <c r="K15" s="15"/>
      <c r="L15" s="13"/>
      <c r="M15" s="15"/>
    </row>
    <row r="16" s="17" customFormat="1" ht="13.5"/>
  </sheetData>
  <sheetProtection/>
  <mergeCells count="13">
    <mergeCell ref="F6:G6"/>
    <mergeCell ref="H6:I6"/>
    <mergeCell ref="J6:K6"/>
    <mergeCell ref="A14:C14"/>
    <mergeCell ref="A2:C2"/>
    <mergeCell ref="K2:M2"/>
    <mergeCell ref="A5:A7"/>
    <mergeCell ref="B5:C5"/>
    <mergeCell ref="D5:G5"/>
    <mergeCell ref="H5:K5"/>
    <mergeCell ref="L5:M6"/>
    <mergeCell ref="B6:C6"/>
    <mergeCell ref="D6:E6"/>
  </mergeCells>
  <printOptions/>
  <pageMargins left="0.59" right="0.87" top="0.81" bottom="0.72" header="1.02" footer="0.39"/>
  <pageSetup horizontalDpi="300" verticalDpi="3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3"/>
  <sheetViews>
    <sheetView workbookViewId="0" topLeftCell="A1">
      <selection activeCell="A2" sqref="A2"/>
    </sheetView>
  </sheetViews>
  <sheetFormatPr defaultColWidth="8.88671875" defaultRowHeight="13.5"/>
  <cols>
    <col min="1" max="1" width="8.88671875" style="1" customWidth="1"/>
    <col min="2" max="19" width="7.88671875" style="1" customWidth="1"/>
    <col min="20" max="16384" width="8.88671875" style="1" customWidth="1"/>
  </cols>
  <sheetData>
    <row r="1" spans="7:13" ht="15.75" customHeight="1">
      <c r="G1" s="30" t="s">
        <v>0</v>
      </c>
      <c r="H1" s="30" t="s">
        <v>0</v>
      </c>
      <c r="I1" s="30" t="s">
        <v>0</v>
      </c>
      <c r="J1" s="30" t="s">
        <v>0</v>
      </c>
      <c r="K1" s="30" t="s">
        <v>0</v>
      </c>
      <c r="L1" s="30" t="s">
        <v>0</v>
      </c>
      <c r="M1" s="30" t="s">
        <v>0</v>
      </c>
    </row>
    <row r="2" spans="1:13" ht="20.25" customHeight="1">
      <c r="A2" s="41" t="s">
        <v>109</v>
      </c>
      <c r="C2" s="42"/>
      <c r="G2" s="30"/>
      <c r="H2" s="30"/>
      <c r="I2" s="30"/>
      <c r="J2" s="30"/>
      <c r="K2" s="30"/>
      <c r="L2" s="30"/>
      <c r="M2" s="30"/>
    </row>
    <row r="3" spans="2:13" ht="16.5" customHeight="1">
      <c r="B3" s="42"/>
      <c r="C3" s="42"/>
      <c r="G3" s="30"/>
      <c r="H3" s="30"/>
      <c r="I3" s="30"/>
      <c r="J3" s="30"/>
      <c r="K3" s="30"/>
      <c r="L3" s="30"/>
      <c r="M3" s="30"/>
    </row>
    <row r="4" ht="21" customHeight="1">
      <c r="A4" s="10" t="s">
        <v>110</v>
      </c>
    </row>
    <row r="5" spans="1:19" s="43" customFormat="1" ht="21.75" customHeight="1">
      <c r="A5" s="96" t="s">
        <v>165</v>
      </c>
      <c r="B5" s="93" t="s">
        <v>166</v>
      </c>
      <c r="C5" s="93"/>
      <c r="D5" s="93" t="s">
        <v>167</v>
      </c>
      <c r="E5" s="93" t="s">
        <v>97</v>
      </c>
      <c r="F5" s="93" t="s">
        <v>168</v>
      </c>
      <c r="G5" s="93"/>
      <c r="H5" s="109" t="s">
        <v>169</v>
      </c>
      <c r="I5" s="94" t="s">
        <v>1</v>
      </c>
      <c r="J5" s="93" t="s">
        <v>170</v>
      </c>
      <c r="K5" s="93"/>
      <c r="L5" s="109" t="s">
        <v>171</v>
      </c>
      <c r="M5" s="94"/>
      <c r="N5" s="93" t="s">
        <v>172</v>
      </c>
      <c r="O5" s="93"/>
      <c r="P5" s="108" t="s">
        <v>173</v>
      </c>
      <c r="Q5" s="108"/>
      <c r="R5" s="94" t="s">
        <v>174</v>
      </c>
      <c r="S5" s="108"/>
    </row>
    <row r="6" spans="1:19" s="43" customFormat="1" ht="21.75" customHeight="1">
      <c r="A6" s="96"/>
      <c r="B6" s="69" t="s">
        <v>175</v>
      </c>
      <c r="C6" s="38" t="s">
        <v>176</v>
      </c>
      <c r="D6" s="69" t="s">
        <v>175</v>
      </c>
      <c r="E6" s="38" t="s">
        <v>176</v>
      </c>
      <c r="F6" s="69" t="s">
        <v>175</v>
      </c>
      <c r="G6" s="38" t="s">
        <v>176</v>
      </c>
      <c r="H6" s="85" t="s">
        <v>175</v>
      </c>
      <c r="I6" s="76" t="s">
        <v>176</v>
      </c>
      <c r="J6" s="69" t="s">
        <v>175</v>
      </c>
      <c r="K6" s="38" t="s">
        <v>176</v>
      </c>
      <c r="L6" s="85" t="s">
        <v>175</v>
      </c>
      <c r="M6" s="76" t="s">
        <v>176</v>
      </c>
      <c r="N6" s="69" t="s">
        <v>175</v>
      </c>
      <c r="O6" s="38" t="s">
        <v>176</v>
      </c>
      <c r="P6" s="85" t="s">
        <v>175</v>
      </c>
      <c r="Q6" s="76" t="s">
        <v>176</v>
      </c>
      <c r="R6" s="69" t="s">
        <v>175</v>
      </c>
      <c r="S6" s="76" t="s">
        <v>176</v>
      </c>
    </row>
    <row r="7" spans="1:35" s="43" customFormat="1" ht="27" customHeight="1">
      <c r="A7" s="86">
        <v>2008</v>
      </c>
      <c r="B7" s="77">
        <v>0</v>
      </c>
      <c r="C7" s="53">
        <v>0</v>
      </c>
      <c r="D7" s="77">
        <v>0</v>
      </c>
      <c r="E7" s="53">
        <v>0</v>
      </c>
      <c r="F7" s="77">
        <v>5</v>
      </c>
      <c r="G7" s="53">
        <v>386</v>
      </c>
      <c r="H7" s="23">
        <v>720</v>
      </c>
      <c r="I7" s="23">
        <v>720</v>
      </c>
      <c r="J7" s="77">
        <v>2</v>
      </c>
      <c r="K7" s="53">
        <v>44</v>
      </c>
      <c r="L7" s="23">
        <v>2</v>
      </c>
      <c r="M7" s="23">
        <v>55</v>
      </c>
      <c r="N7" s="77">
        <v>184</v>
      </c>
      <c r="O7" s="53">
        <v>184</v>
      </c>
      <c r="P7" s="23">
        <v>323</v>
      </c>
      <c r="Q7" s="23">
        <v>323</v>
      </c>
      <c r="R7" s="77">
        <v>6</v>
      </c>
      <c r="S7" s="23">
        <v>15</v>
      </c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</row>
    <row r="8" spans="1:35" s="49" customFormat="1" ht="27" customHeight="1">
      <c r="A8" s="87">
        <v>2009</v>
      </c>
      <c r="B8" s="23">
        <v>0</v>
      </c>
      <c r="C8" s="23">
        <v>0</v>
      </c>
      <c r="D8" s="77">
        <v>0</v>
      </c>
      <c r="E8" s="53">
        <v>0</v>
      </c>
      <c r="F8" s="23">
        <v>5</v>
      </c>
      <c r="G8" s="23">
        <v>394</v>
      </c>
      <c r="H8" s="77">
        <v>728</v>
      </c>
      <c r="I8" s="53">
        <v>728</v>
      </c>
      <c r="J8" s="23">
        <v>2</v>
      </c>
      <c r="K8" s="23">
        <v>45</v>
      </c>
      <c r="L8" s="77">
        <v>2</v>
      </c>
      <c r="M8" s="53">
        <v>56</v>
      </c>
      <c r="N8" s="23">
        <v>248</v>
      </c>
      <c r="O8" s="23">
        <v>248</v>
      </c>
      <c r="P8" s="77">
        <v>323</v>
      </c>
      <c r="Q8" s="53">
        <v>323</v>
      </c>
      <c r="R8" s="77">
        <v>7</v>
      </c>
      <c r="S8" s="23">
        <v>17</v>
      </c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</row>
    <row r="9" spans="1:35" s="49" customFormat="1" ht="27" customHeight="1">
      <c r="A9" s="87">
        <v>2010</v>
      </c>
      <c r="B9" s="23">
        <v>0</v>
      </c>
      <c r="C9" s="23">
        <v>0</v>
      </c>
      <c r="D9" s="77">
        <v>0</v>
      </c>
      <c r="E9" s="53">
        <v>0</v>
      </c>
      <c r="F9" s="23">
        <v>5</v>
      </c>
      <c r="G9" s="23">
        <v>394</v>
      </c>
      <c r="H9" s="77">
        <v>728</v>
      </c>
      <c r="I9" s="53">
        <v>728</v>
      </c>
      <c r="J9" s="23">
        <v>3</v>
      </c>
      <c r="K9" s="23">
        <v>70</v>
      </c>
      <c r="L9" s="77">
        <v>2</v>
      </c>
      <c r="M9" s="53">
        <v>61</v>
      </c>
      <c r="N9" s="23">
        <v>177</v>
      </c>
      <c r="O9" s="23">
        <v>177</v>
      </c>
      <c r="P9" s="77">
        <v>312</v>
      </c>
      <c r="Q9" s="53">
        <v>312</v>
      </c>
      <c r="R9" s="77">
        <v>7</v>
      </c>
      <c r="S9" s="23">
        <v>15</v>
      </c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</row>
    <row r="10" spans="1:35" s="43" customFormat="1" ht="27" customHeight="1">
      <c r="A10" s="88">
        <v>2011</v>
      </c>
      <c r="B10" s="89">
        <f>SUM(B11:B18)</f>
        <v>0</v>
      </c>
      <c r="C10" s="89">
        <f>SUM(C11:C18)</f>
        <v>0</v>
      </c>
      <c r="D10" s="90">
        <f>SUM(D11:D18)</f>
        <v>0</v>
      </c>
      <c r="E10" s="91">
        <f>SUM(E11:E18)</f>
        <v>0</v>
      </c>
      <c r="F10" s="89">
        <v>5</v>
      </c>
      <c r="G10" s="89">
        <v>401</v>
      </c>
      <c r="H10" s="90">
        <v>715</v>
      </c>
      <c r="I10" s="91">
        <v>715</v>
      </c>
      <c r="J10" s="89">
        <v>3</v>
      </c>
      <c r="K10" s="89">
        <v>57</v>
      </c>
      <c r="L10" s="90">
        <v>13</v>
      </c>
      <c r="M10" s="91">
        <v>50</v>
      </c>
      <c r="N10" s="89">
        <v>175</v>
      </c>
      <c r="O10" s="89">
        <v>175</v>
      </c>
      <c r="P10" s="90">
        <v>316</v>
      </c>
      <c r="Q10" s="91">
        <v>316</v>
      </c>
      <c r="R10" s="90">
        <v>9</v>
      </c>
      <c r="S10" s="89">
        <v>23</v>
      </c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</row>
    <row r="11" spans="1:13" s="46" customFormat="1" ht="18" customHeight="1">
      <c r="A11" s="45" t="s">
        <v>125</v>
      </c>
      <c r="E11" s="45" t="s">
        <v>0</v>
      </c>
      <c r="J11" s="45"/>
      <c r="K11" s="45"/>
      <c r="L11" s="45"/>
      <c r="M11" s="45"/>
    </row>
    <row r="12" s="46" customFormat="1" ht="18" customHeight="1">
      <c r="A12" s="45"/>
    </row>
    <row r="13" s="48" customFormat="1" ht="16.5" customHeight="1">
      <c r="A13" s="47" t="s">
        <v>0</v>
      </c>
    </row>
    <row r="14" s="48" customFormat="1" ht="12"/>
    <row r="15" s="48" customFormat="1" ht="12"/>
  </sheetData>
  <sheetProtection/>
  <mergeCells count="10">
    <mergeCell ref="P5:Q5"/>
    <mergeCell ref="R5:S5"/>
    <mergeCell ref="H5:I5"/>
    <mergeCell ref="J5:K5"/>
    <mergeCell ref="A5:A6"/>
    <mergeCell ref="B5:C5"/>
    <mergeCell ref="D5:E5"/>
    <mergeCell ref="F5:G5"/>
    <mergeCell ref="L5:M5"/>
    <mergeCell ref="N5:O5"/>
  </mergeCells>
  <printOptions/>
  <pageMargins left="0.16" right="0.18" top="1" bottom="1" header="0.5" footer="0.5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3"/>
  <sheetViews>
    <sheetView zoomScalePageLayoutView="0" workbookViewId="0" topLeftCell="A1">
      <selection activeCell="C6" sqref="C6:C7"/>
    </sheetView>
  </sheetViews>
  <sheetFormatPr defaultColWidth="8.88671875" defaultRowHeight="13.5"/>
  <cols>
    <col min="1" max="1" width="8.88671875" style="1" customWidth="1"/>
    <col min="2" max="2" width="7.77734375" style="1" customWidth="1"/>
    <col min="3" max="3" width="8.10546875" style="1" customWidth="1"/>
    <col min="4" max="4" width="7.88671875" style="1" customWidth="1"/>
    <col min="5" max="6" width="8.99609375" style="1" customWidth="1"/>
    <col min="7" max="7" width="8.6640625" style="1" customWidth="1"/>
    <col min="8" max="8" width="8.4453125" style="1" customWidth="1"/>
    <col min="9" max="9" width="7.21484375" style="1" customWidth="1"/>
    <col min="10" max="10" width="8.77734375" style="1" customWidth="1"/>
    <col min="11" max="11" width="7.5546875" style="1" customWidth="1"/>
    <col min="12" max="12" width="8.88671875" style="1" customWidth="1"/>
    <col min="13" max="13" width="8.5546875" style="1" customWidth="1"/>
    <col min="14" max="14" width="8.77734375" style="1" customWidth="1"/>
    <col min="15" max="23" width="8.88671875" style="1" customWidth="1"/>
    <col min="24" max="24" width="8.10546875" style="1" customWidth="1"/>
    <col min="25" max="25" width="7.4453125" style="1" customWidth="1"/>
    <col min="26" max="26" width="7.88671875" style="1" customWidth="1"/>
    <col min="27" max="27" width="7.3359375" style="1" customWidth="1"/>
    <col min="28" max="28" width="7.5546875" style="1" customWidth="1"/>
    <col min="29" max="29" width="7.4453125" style="1" customWidth="1"/>
    <col min="30" max="16384" width="8.88671875" style="1" customWidth="1"/>
  </cols>
  <sheetData>
    <row r="1" spans="2:26" ht="13.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7" s="4" customFormat="1" ht="18" customHeight="1">
      <c r="A2" s="95" t="s">
        <v>181</v>
      </c>
      <c r="B2" s="95"/>
      <c r="C2" s="95"/>
      <c r="D2" s="95"/>
      <c r="E2" s="95"/>
      <c r="F2" s="95"/>
      <c r="G2" s="95"/>
    </row>
    <row r="3" s="4" customFormat="1" ht="17.25" customHeight="1"/>
    <row r="4" spans="1:4" s="10" customFormat="1" ht="18" customHeight="1">
      <c r="A4" s="6" t="s">
        <v>47</v>
      </c>
      <c r="C4" s="22" t="s">
        <v>0</v>
      </c>
      <c r="D4" s="22" t="s">
        <v>0</v>
      </c>
    </row>
    <row r="5" spans="1:29" s="3" customFormat="1" ht="18" customHeight="1">
      <c r="A5" s="115" t="s">
        <v>88</v>
      </c>
      <c r="B5" s="112" t="s">
        <v>59</v>
      </c>
      <c r="C5" s="112"/>
      <c r="D5" s="112"/>
      <c r="E5" s="112" t="s">
        <v>60</v>
      </c>
      <c r="F5" s="112"/>
      <c r="G5" s="112"/>
      <c r="H5" s="112"/>
      <c r="I5" s="112" t="s">
        <v>61</v>
      </c>
      <c r="J5" s="112"/>
      <c r="K5" s="112"/>
      <c r="L5" s="112"/>
      <c r="M5" s="112"/>
      <c r="N5" s="112"/>
      <c r="O5" s="112"/>
      <c r="P5" s="116" t="s">
        <v>62</v>
      </c>
      <c r="Q5" s="117"/>
      <c r="R5" s="113" t="s">
        <v>63</v>
      </c>
      <c r="S5" s="116" t="s">
        <v>64</v>
      </c>
      <c r="T5" s="119"/>
      <c r="U5" s="117"/>
      <c r="V5" s="120" t="s">
        <v>65</v>
      </c>
      <c r="W5" s="121"/>
      <c r="X5" s="121"/>
      <c r="Y5" s="121"/>
      <c r="Z5" s="121"/>
      <c r="AA5" s="126"/>
      <c r="AB5" s="126"/>
      <c r="AC5" s="126"/>
    </row>
    <row r="6" spans="1:29" s="3" customFormat="1" ht="24" customHeight="1">
      <c r="A6" s="115"/>
      <c r="B6" s="112" t="s">
        <v>66</v>
      </c>
      <c r="C6" s="112" t="s">
        <v>67</v>
      </c>
      <c r="D6" s="112" t="s">
        <v>68</v>
      </c>
      <c r="E6" s="120" t="s">
        <v>69</v>
      </c>
      <c r="F6" s="121"/>
      <c r="G6" s="121"/>
      <c r="H6" s="113" t="s">
        <v>122</v>
      </c>
      <c r="I6" s="113" t="s">
        <v>121</v>
      </c>
      <c r="J6" s="116" t="s">
        <v>70</v>
      </c>
      <c r="K6" s="117"/>
      <c r="L6" s="113" t="s">
        <v>71</v>
      </c>
      <c r="M6" s="113" t="s">
        <v>72</v>
      </c>
      <c r="N6" s="113" t="s">
        <v>73</v>
      </c>
      <c r="O6" s="113" t="s">
        <v>74</v>
      </c>
      <c r="P6" s="113" t="s">
        <v>75</v>
      </c>
      <c r="Q6" s="113" t="s">
        <v>76</v>
      </c>
      <c r="R6" s="118"/>
      <c r="S6" s="113" t="s">
        <v>77</v>
      </c>
      <c r="T6" s="113" t="s">
        <v>78</v>
      </c>
      <c r="U6" s="113" t="s">
        <v>79</v>
      </c>
      <c r="V6" s="113" t="s">
        <v>80</v>
      </c>
      <c r="W6" s="113" t="s">
        <v>81</v>
      </c>
      <c r="X6" s="113" t="s">
        <v>82</v>
      </c>
      <c r="Y6" s="113" t="s">
        <v>83</v>
      </c>
      <c r="Z6" s="113" t="s">
        <v>84</v>
      </c>
      <c r="AA6" s="113" t="s">
        <v>113</v>
      </c>
      <c r="AB6" s="113" t="s">
        <v>114</v>
      </c>
      <c r="AC6" s="124" t="s">
        <v>115</v>
      </c>
    </row>
    <row r="7" spans="1:29" s="3" customFormat="1" ht="36.75" customHeight="1">
      <c r="A7" s="115"/>
      <c r="B7" s="112"/>
      <c r="C7" s="112" t="s">
        <v>0</v>
      </c>
      <c r="D7" s="112" t="s">
        <v>0</v>
      </c>
      <c r="E7" s="26" t="s">
        <v>85</v>
      </c>
      <c r="F7" s="26" t="s">
        <v>116</v>
      </c>
      <c r="G7" s="26" t="s">
        <v>117</v>
      </c>
      <c r="H7" s="114"/>
      <c r="I7" s="114"/>
      <c r="J7" s="26" t="s">
        <v>86</v>
      </c>
      <c r="K7" s="26" t="s">
        <v>87</v>
      </c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25"/>
    </row>
    <row r="8" spans="1:29" s="10" customFormat="1" ht="24.75" customHeight="1">
      <c r="A8" s="52" t="s">
        <v>91</v>
      </c>
      <c r="B8" s="20">
        <v>0</v>
      </c>
      <c r="C8" s="20">
        <v>11</v>
      </c>
      <c r="D8" s="20">
        <v>12</v>
      </c>
      <c r="E8" s="20">
        <v>2</v>
      </c>
      <c r="F8" s="20"/>
      <c r="G8" s="20"/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1</v>
      </c>
      <c r="R8" s="20">
        <v>0</v>
      </c>
      <c r="S8" s="20">
        <v>0</v>
      </c>
      <c r="T8" s="20">
        <v>0</v>
      </c>
      <c r="U8" s="20">
        <v>0</v>
      </c>
      <c r="V8" s="23">
        <v>1</v>
      </c>
      <c r="W8" s="23">
        <v>6</v>
      </c>
      <c r="X8" s="23">
        <v>3</v>
      </c>
      <c r="Y8" s="23">
        <v>0</v>
      </c>
      <c r="Z8" s="23">
        <v>0</v>
      </c>
      <c r="AA8" s="23"/>
      <c r="AB8" s="23"/>
      <c r="AC8" s="23"/>
    </row>
    <row r="9" spans="1:32" s="10" customFormat="1" ht="24.75" customHeight="1">
      <c r="A9" s="52" t="s">
        <v>92</v>
      </c>
      <c r="B9" s="32">
        <v>0</v>
      </c>
      <c r="C9" s="32">
        <v>15</v>
      </c>
      <c r="D9" s="32">
        <v>15</v>
      </c>
      <c r="E9" s="32">
        <v>2</v>
      </c>
      <c r="F9" s="32"/>
      <c r="G9" s="32"/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1</v>
      </c>
      <c r="R9" s="32">
        <v>0</v>
      </c>
      <c r="S9" s="32">
        <v>0</v>
      </c>
      <c r="T9" s="32">
        <v>0</v>
      </c>
      <c r="U9" s="32">
        <v>1</v>
      </c>
      <c r="V9" s="32">
        <v>2</v>
      </c>
      <c r="W9" s="32">
        <v>7</v>
      </c>
      <c r="X9" s="32">
        <v>3</v>
      </c>
      <c r="Y9" s="32">
        <v>0</v>
      </c>
      <c r="Z9" s="32">
        <v>0</v>
      </c>
      <c r="AA9" s="32"/>
      <c r="AB9" s="32"/>
      <c r="AC9" s="32"/>
      <c r="AD9" s="12"/>
      <c r="AE9" s="12"/>
      <c r="AF9" s="12"/>
    </row>
    <row r="10" spans="1:32" s="51" customFormat="1" ht="24.75" customHeight="1">
      <c r="A10" s="52" t="s">
        <v>93</v>
      </c>
      <c r="B10" s="32">
        <v>0</v>
      </c>
      <c r="C10" s="32">
        <v>16</v>
      </c>
      <c r="D10" s="32">
        <v>14</v>
      </c>
      <c r="E10" s="32">
        <v>2</v>
      </c>
      <c r="F10" s="32"/>
      <c r="G10" s="32"/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1</v>
      </c>
      <c r="R10" s="32">
        <v>0</v>
      </c>
      <c r="S10" s="32">
        <v>0</v>
      </c>
      <c r="T10" s="32">
        <v>0</v>
      </c>
      <c r="U10" s="32">
        <v>0</v>
      </c>
      <c r="V10" s="32">
        <v>2</v>
      </c>
      <c r="W10" s="32">
        <v>7</v>
      </c>
      <c r="X10" s="32">
        <v>3</v>
      </c>
      <c r="Y10" s="32">
        <v>0</v>
      </c>
      <c r="Z10" s="32">
        <v>0</v>
      </c>
      <c r="AA10" s="32"/>
      <c r="AB10" s="32"/>
      <c r="AC10" s="32"/>
      <c r="AD10" s="13"/>
      <c r="AE10" s="13"/>
      <c r="AF10" s="13"/>
    </row>
    <row r="11" spans="1:32" s="51" customFormat="1" ht="24.75" customHeight="1">
      <c r="A11" s="57" t="s">
        <v>98</v>
      </c>
      <c r="B11" s="58">
        <v>1</v>
      </c>
      <c r="C11" s="58">
        <v>16</v>
      </c>
      <c r="D11" s="58">
        <v>13</v>
      </c>
      <c r="E11" s="58">
        <v>2</v>
      </c>
      <c r="F11" s="58"/>
      <c r="G11" s="32"/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1</v>
      </c>
      <c r="W11" s="32">
        <v>8</v>
      </c>
      <c r="X11" s="32">
        <v>3</v>
      </c>
      <c r="Y11" s="32">
        <v>0</v>
      </c>
      <c r="Z11" s="32">
        <v>0</v>
      </c>
      <c r="AA11" s="32"/>
      <c r="AB11" s="32"/>
      <c r="AC11" s="32"/>
      <c r="AD11" s="13"/>
      <c r="AE11" s="13"/>
      <c r="AF11" s="13"/>
    </row>
    <row r="12" spans="1:32" s="51" customFormat="1" ht="24.75" customHeight="1">
      <c r="A12" s="57" t="s">
        <v>112</v>
      </c>
      <c r="B12" s="32">
        <v>0</v>
      </c>
      <c r="C12" s="58">
        <v>15</v>
      </c>
      <c r="D12" s="58">
        <v>13</v>
      </c>
      <c r="E12" s="58">
        <v>2</v>
      </c>
      <c r="F12" s="58"/>
      <c r="G12" s="32"/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1</v>
      </c>
      <c r="W12" s="32">
        <v>8</v>
      </c>
      <c r="X12" s="32">
        <v>3</v>
      </c>
      <c r="Y12" s="32">
        <v>1</v>
      </c>
      <c r="Z12" s="32">
        <v>0</v>
      </c>
      <c r="AA12" s="32"/>
      <c r="AB12" s="32"/>
      <c r="AC12" s="32"/>
      <c r="AD12" s="13"/>
      <c r="AE12" s="13"/>
      <c r="AF12" s="13"/>
    </row>
    <row r="13" spans="1:32" s="51" customFormat="1" ht="24.75" customHeight="1">
      <c r="A13" s="70" t="s">
        <v>124</v>
      </c>
      <c r="B13" s="71">
        <v>1</v>
      </c>
      <c r="C13" s="72">
        <v>16</v>
      </c>
      <c r="D13" s="72">
        <v>13</v>
      </c>
      <c r="E13" s="72">
        <v>2</v>
      </c>
      <c r="F13" s="72"/>
      <c r="G13" s="71"/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9</v>
      </c>
      <c r="X13" s="71">
        <v>3</v>
      </c>
      <c r="Y13" s="71">
        <v>1</v>
      </c>
      <c r="Z13" s="71">
        <v>0</v>
      </c>
      <c r="AA13" s="71"/>
      <c r="AB13" s="71"/>
      <c r="AC13" s="71"/>
      <c r="AD13" s="13"/>
      <c r="AE13" s="13"/>
      <c r="AF13" s="13"/>
    </row>
    <row r="14" spans="1:32" s="51" customFormat="1" ht="24.75" customHeight="1">
      <c r="A14" s="110" t="s">
        <v>118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13"/>
      <c r="AE14" s="13"/>
      <c r="AF14" s="13"/>
    </row>
    <row r="15" spans="1:32" s="51" customFormat="1" ht="24.75" customHeight="1">
      <c r="A15" s="110" t="s">
        <v>119</v>
      </c>
      <c r="B15" s="111"/>
      <c r="C15" s="111"/>
      <c r="D15" s="111"/>
      <c r="E15" s="111"/>
      <c r="F15" s="111"/>
      <c r="G15" s="111"/>
      <c r="H15" s="111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13"/>
      <c r="AE15" s="13"/>
      <c r="AF15" s="13"/>
    </row>
    <row r="16" spans="1:32" s="51" customFormat="1" ht="24.75" customHeight="1">
      <c r="A16" s="110" t="s">
        <v>120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13"/>
      <c r="AE16" s="13"/>
      <c r="AF16" s="13"/>
    </row>
    <row r="17" spans="1:32" s="51" customFormat="1" ht="15" customHeight="1">
      <c r="A17" s="39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13"/>
      <c r="AB17" s="13"/>
      <c r="AC17" s="13"/>
      <c r="AD17" s="13"/>
      <c r="AE17" s="13"/>
      <c r="AF17" s="13"/>
    </row>
    <row r="18" spans="1:26" s="18" customFormat="1" ht="17.25" customHeight="1">
      <c r="A18" s="122" t="s">
        <v>111</v>
      </c>
      <c r="B18" s="122"/>
      <c r="C18" s="123"/>
      <c r="D18" s="123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2:26" ht="13.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ht="13.5">
      <c r="A20" s="39"/>
    </row>
    <row r="21" ht="13.5">
      <c r="A21" s="39"/>
    </row>
    <row r="23" spans="2:26" ht="13.5">
      <c r="B23" s="12"/>
      <c r="C23" s="12"/>
      <c r="D23" s="12"/>
      <c r="E23" s="12"/>
      <c r="F23" s="1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2"/>
      <c r="W23" s="12"/>
      <c r="X23" s="12"/>
      <c r="Y23" s="12"/>
      <c r="Z23" s="12"/>
    </row>
  </sheetData>
  <sheetProtection/>
  <mergeCells count="37">
    <mergeCell ref="A18:D18"/>
    <mergeCell ref="AA6:AA7"/>
    <mergeCell ref="AB6:AB7"/>
    <mergeCell ref="AC6:AC7"/>
    <mergeCell ref="V5:AC5"/>
    <mergeCell ref="P6:P7"/>
    <mergeCell ref="O6:O7"/>
    <mergeCell ref="X6:X7"/>
    <mergeCell ref="Z6:Z7"/>
    <mergeCell ref="W6:W7"/>
    <mergeCell ref="Y6:Y7"/>
    <mergeCell ref="V6:V7"/>
    <mergeCell ref="R5:R7"/>
    <mergeCell ref="S5:U5"/>
    <mergeCell ref="N6:N7"/>
    <mergeCell ref="D6:D7"/>
    <mergeCell ref="U6:U7"/>
    <mergeCell ref="Q6:Q7"/>
    <mergeCell ref="S6:S7"/>
    <mergeCell ref="E6:G6"/>
    <mergeCell ref="T6:T7"/>
    <mergeCell ref="P5:Q5"/>
    <mergeCell ref="J6:K6"/>
    <mergeCell ref="I6:I7"/>
    <mergeCell ref="A14:L14"/>
    <mergeCell ref="A15:H15"/>
    <mergeCell ref="L6:L7"/>
    <mergeCell ref="A16:L16"/>
    <mergeCell ref="A2:G2"/>
    <mergeCell ref="E5:H5"/>
    <mergeCell ref="I5:O5"/>
    <mergeCell ref="B6:B7"/>
    <mergeCell ref="C6:C7"/>
    <mergeCell ref="M6:M7"/>
    <mergeCell ref="H6:H7"/>
    <mergeCell ref="A5:A7"/>
    <mergeCell ref="B5:D5"/>
  </mergeCells>
  <printOptions/>
  <pageMargins left="0.59" right="0.87" top="0.81" bottom="0.72" header="1.02" footer="0.39"/>
  <pageSetup horizontalDpi="300" verticalDpi="3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17"/>
  <sheetViews>
    <sheetView zoomScalePageLayoutView="0" workbookViewId="0" topLeftCell="A1">
      <selection activeCell="A2" sqref="A2:F2"/>
    </sheetView>
  </sheetViews>
  <sheetFormatPr defaultColWidth="8.88671875" defaultRowHeight="13.5"/>
  <cols>
    <col min="1" max="1" width="13.6640625" style="1" customWidth="1"/>
    <col min="2" max="2" width="7.21484375" style="1" customWidth="1"/>
    <col min="3" max="3" width="7.77734375" style="1" customWidth="1"/>
    <col min="4" max="4" width="6.99609375" style="1" customWidth="1"/>
    <col min="5" max="5" width="7.5546875" style="1" customWidth="1"/>
    <col min="6" max="6" width="8.3359375" style="1" customWidth="1"/>
    <col min="7" max="7" width="6.77734375" style="1" customWidth="1"/>
    <col min="8" max="8" width="8.4453125" style="1" customWidth="1"/>
    <col min="9" max="9" width="7.4453125" style="1" customWidth="1"/>
    <col min="10" max="10" width="7.3359375" style="1" customWidth="1"/>
    <col min="11" max="11" width="6.6640625" style="1" customWidth="1"/>
    <col min="12" max="12" width="6.21484375" style="1" customWidth="1"/>
    <col min="13" max="13" width="5.10546875" style="1" customWidth="1"/>
    <col min="14" max="14" width="8.88671875" style="1" customWidth="1"/>
    <col min="15" max="15" width="6.5546875" style="1" customWidth="1"/>
    <col min="16" max="16" width="6.99609375" style="1" customWidth="1"/>
    <col min="17" max="17" width="7.10546875" style="1" customWidth="1"/>
    <col min="18" max="16384" width="8.88671875" style="1" customWidth="1"/>
  </cols>
  <sheetData>
    <row r="1" ht="15.75" customHeight="1"/>
    <row r="2" spans="1:14" s="4" customFormat="1" ht="20.25" customHeight="1">
      <c r="A2" s="95" t="s">
        <v>182</v>
      </c>
      <c r="B2" s="95"/>
      <c r="C2" s="95"/>
      <c r="D2" s="95"/>
      <c r="E2" s="95"/>
      <c r="F2" s="95"/>
      <c r="J2" s="18" t="s">
        <v>0</v>
      </c>
      <c r="K2" s="18" t="s">
        <v>13</v>
      </c>
      <c r="L2" s="18" t="s">
        <v>0</v>
      </c>
      <c r="M2" s="18" t="s">
        <v>0</v>
      </c>
      <c r="N2" s="18" t="s">
        <v>0</v>
      </c>
    </row>
    <row r="3" spans="1:16" s="17" customFormat="1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s="17" customFormat="1" ht="16.5" customHeight="1">
      <c r="A4" s="4" t="s">
        <v>30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33"/>
    </row>
    <row r="5" spans="1:17" s="17" customFormat="1" ht="27.75" customHeight="1">
      <c r="A5" s="130" t="s">
        <v>28</v>
      </c>
      <c r="B5" s="100" t="s">
        <v>31</v>
      </c>
      <c r="C5" s="100"/>
      <c r="D5" s="100"/>
      <c r="E5" s="100"/>
      <c r="F5" s="100"/>
      <c r="G5" s="100"/>
      <c r="H5" s="100"/>
      <c r="I5" s="100" t="s">
        <v>32</v>
      </c>
      <c r="J5" s="100" t="s">
        <v>33</v>
      </c>
      <c r="K5" s="100" t="s">
        <v>34</v>
      </c>
      <c r="L5" s="100"/>
      <c r="M5" s="100"/>
      <c r="N5" s="99" t="s">
        <v>46</v>
      </c>
      <c r="O5" s="100" t="s">
        <v>35</v>
      </c>
      <c r="P5" s="100"/>
      <c r="Q5" s="127" t="s">
        <v>55</v>
      </c>
    </row>
    <row r="6" spans="1:17" s="17" customFormat="1" ht="27.75" customHeight="1">
      <c r="A6" s="130"/>
      <c r="B6" s="100" t="s">
        <v>1</v>
      </c>
      <c r="C6" s="100" t="s">
        <v>36</v>
      </c>
      <c r="D6" s="100" t="s">
        <v>37</v>
      </c>
      <c r="E6" s="100" t="s">
        <v>38</v>
      </c>
      <c r="F6" s="100" t="s">
        <v>39</v>
      </c>
      <c r="G6" s="100" t="s">
        <v>40</v>
      </c>
      <c r="H6" s="99" t="s">
        <v>41</v>
      </c>
      <c r="I6" s="100"/>
      <c r="J6" s="100" t="s">
        <v>0</v>
      </c>
      <c r="K6" s="100" t="s">
        <v>1</v>
      </c>
      <c r="L6" s="100" t="s">
        <v>42</v>
      </c>
      <c r="M6" s="100" t="s">
        <v>43</v>
      </c>
      <c r="N6" s="99"/>
      <c r="O6" s="128" t="s">
        <v>44</v>
      </c>
      <c r="P6" s="100" t="s">
        <v>45</v>
      </c>
      <c r="Q6" s="127"/>
    </row>
    <row r="7" spans="1:17" s="17" customFormat="1" ht="27.75" customHeight="1">
      <c r="A7" s="130"/>
      <c r="B7" s="100"/>
      <c r="C7" s="100"/>
      <c r="D7" s="100"/>
      <c r="E7" s="100"/>
      <c r="F7" s="100"/>
      <c r="G7" s="100"/>
      <c r="H7" s="99"/>
      <c r="I7" s="100"/>
      <c r="J7" s="100"/>
      <c r="K7" s="100"/>
      <c r="L7" s="100"/>
      <c r="M7" s="100"/>
      <c r="N7" s="99"/>
      <c r="O7" s="129"/>
      <c r="P7" s="100"/>
      <c r="Q7" s="127"/>
    </row>
    <row r="8" spans="1:17" ht="27.75" customHeight="1">
      <c r="A8" s="11" t="s">
        <v>91</v>
      </c>
      <c r="B8" s="20">
        <v>12</v>
      </c>
      <c r="C8" s="20">
        <v>6</v>
      </c>
      <c r="D8" s="20">
        <v>1</v>
      </c>
      <c r="E8" s="20">
        <v>0</v>
      </c>
      <c r="F8" s="20">
        <v>0</v>
      </c>
      <c r="G8" s="20">
        <v>0</v>
      </c>
      <c r="H8" s="20">
        <v>5</v>
      </c>
      <c r="I8" s="20">
        <v>49</v>
      </c>
      <c r="J8" s="20">
        <v>0</v>
      </c>
      <c r="K8" s="20">
        <v>0</v>
      </c>
      <c r="L8" s="20">
        <v>0</v>
      </c>
      <c r="M8" s="20">
        <v>0</v>
      </c>
      <c r="N8" s="20">
        <v>60</v>
      </c>
      <c r="O8" s="20">
        <v>0</v>
      </c>
      <c r="P8" s="20">
        <v>0</v>
      </c>
      <c r="Q8" s="35">
        <v>107</v>
      </c>
    </row>
    <row r="9" spans="1:17" ht="27.75" customHeight="1">
      <c r="A9" s="11" t="s">
        <v>92</v>
      </c>
      <c r="B9" s="20">
        <v>12</v>
      </c>
      <c r="C9" s="20">
        <v>7</v>
      </c>
      <c r="D9" s="20">
        <v>0</v>
      </c>
      <c r="E9" s="20">
        <v>0</v>
      </c>
      <c r="F9" s="20">
        <v>0</v>
      </c>
      <c r="G9" s="20">
        <v>0</v>
      </c>
      <c r="H9" s="20">
        <v>5</v>
      </c>
      <c r="I9" s="20">
        <v>51</v>
      </c>
      <c r="J9" s="20">
        <v>0</v>
      </c>
      <c r="K9" s="20">
        <v>0</v>
      </c>
      <c r="L9" s="20">
        <v>0</v>
      </c>
      <c r="M9" s="20">
        <v>0</v>
      </c>
      <c r="N9" s="20">
        <v>60</v>
      </c>
      <c r="O9" s="20">
        <v>0</v>
      </c>
      <c r="P9" s="20">
        <v>0</v>
      </c>
      <c r="Q9" s="20">
        <v>63</v>
      </c>
    </row>
    <row r="10" spans="1:17" ht="27.75" customHeight="1">
      <c r="A10" s="11" t="s">
        <v>93</v>
      </c>
      <c r="B10" s="20">
        <v>12</v>
      </c>
      <c r="C10" s="20">
        <v>7</v>
      </c>
      <c r="D10" s="20">
        <v>0</v>
      </c>
      <c r="E10" s="20">
        <v>0</v>
      </c>
      <c r="F10" s="20">
        <v>0</v>
      </c>
      <c r="G10" s="20">
        <v>0</v>
      </c>
      <c r="H10" s="20">
        <v>5</v>
      </c>
      <c r="I10" s="20">
        <v>52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65</v>
      </c>
    </row>
    <row r="11" spans="1:17" ht="27.75" customHeight="1">
      <c r="A11" s="11" t="s">
        <v>98</v>
      </c>
      <c r="B11" s="20">
        <v>12</v>
      </c>
      <c r="C11" s="20">
        <v>7</v>
      </c>
      <c r="D11" s="20">
        <v>0</v>
      </c>
      <c r="E11" s="20">
        <v>0</v>
      </c>
      <c r="F11" s="20">
        <v>0</v>
      </c>
      <c r="G11" s="20">
        <v>0</v>
      </c>
      <c r="H11" s="20">
        <v>5</v>
      </c>
      <c r="I11" s="20">
        <v>50</v>
      </c>
      <c r="J11" s="20">
        <v>0</v>
      </c>
      <c r="K11" s="20">
        <v>0</v>
      </c>
      <c r="L11" s="20">
        <v>0</v>
      </c>
      <c r="M11" s="20">
        <v>0</v>
      </c>
      <c r="N11" s="20">
        <v>60</v>
      </c>
      <c r="O11" s="20">
        <v>5</v>
      </c>
      <c r="P11" s="20">
        <v>0</v>
      </c>
      <c r="Q11" s="20">
        <v>70</v>
      </c>
    </row>
    <row r="12" spans="1:17" ht="27.75" customHeight="1">
      <c r="A12" s="11" t="s">
        <v>112</v>
      </c>
      <c r="B12" s="20">
        <v>12</v>
      </c>
      <c r="C12" s="20">
        <v>7</v>
      </c>
      <c r="D12" s="20">
        <v>0</v>
      </c>
      <c r="E12" s="20">
        <v>0</v>
      </c>
      <c r="F12" s="20">
        <v>0</v>
      </c>
      <c r="G12" s="20">
        <v>0</v>
      </c>
      <c r="H12" s="20">
        <v>5</v>
      </c>
      <c r="I12" s="20">
        <v>53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5</v>
      </c>
      <c r="P12" s="20">
        <v>0</v>
      </c>
      <c r="Q12" s="20">
        <v>60</v>
      </c>
    </row>
    <row r="13" spans="1:17" ht="23.25" customHeight="1">
      <c r="A13" s="68" t="s">
        <v>124</v>
      </c>
      <c r="B13" s="73">
        <v>12</v>
      </c>
      <c r="C13" s="73">
        <v>7</v>
      </c>
      <c r="D13" s="73">
        <v>0</v>
      </c>
      <c r="E13" s="73">
        <v>0</v>
      </c>
      <c r="F13" s="73">
        <v>0</v>
      </c>
      <c r="G13" s="73">
        <v>0</v>
      </c>
      <c r="H13" s="73">
        <v>5</v>
      </c>
      <c r="I13" s="73">
        <v>49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5</v>
      </c>
      <c r="P13" s="73">
        <v>0</v>
      </c>
      <c r="Q13" s="73">
        <v>49</v>
      </c>
    </row>
    <row r="14" spans="1:17" s="30" customFormat="1" ht="13.5">
      <c r="A14" s="122" t="s">
        <v>58</v>
      </c>
      <c r="B14" s="122"/>
      <c r="Q14" s="34"/>
    </row>
    <row r="15" spans="2:17" ht="13.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2:17" ht="13.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3.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</sheetData>
  <sheetProtection/>
  <mergeCells count="22">
    <mergeCell ref="L6:L7"/>
    <mergeCell ref="M6:M7"/>
    <mergeCell ref="A14:B14"/>
    <mergeCell ref="A5:A7"/>
    <mergeCell ref="B5:H5"/>
    <mergeCell ref="I5:I7"/>
    <mergeCell ref="B6:B7"/>
    <mergeCell ref="C6:C7"/>
    <mergeCell ref="H6:H7"/>
    <mergeCell ref="D6:D7"/>
    <mergeCell ref="F6:F7"/>
    <mergeCell ref="G6:G7"/>
    <mergeCell ref="A2:F2"/>
    <mergeCell ref="Q5:Q7"/>
    <mergeCell ref="O6:O7"/>
    <mergeCell ref="P6:P7"/>
    <mergeCell ref="N5:N7"/>
    <mergeCell ref="O5:P5"/>
    <mergeCell ref="E6:E7"/>
    <mergeCell ref="K5:M5"/>
    <mergeCell ref="K6:K7"/>
    <mergeCell ref="J5:J7"/>
  </mergeCells>
  <printOptions/>
  <pageMargins left="0.59" right="0.87" top="0.81" bottom="0.72" header="1.02" footer="0.39"/>
  <pageSetup horizontalDpi="300" verticalDpi="3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18"/>
  <sheetViews>
    <sheetView zoomScalePageLayoutView="0" workbookViewId="0" topLeftCell="A1">
      <selection activeCell="F9" sqref="F9"/>
    </sheetView>
  </sheetViews>
  <sheetFormatPr defaultColWidth="8.88671875" defaultRowHeight="13.5"/>
  <cols>
    <col min="1" max="1" width="11.4453125" style="21" customWidth="1"/>
    <col min="2" max="2" width="8.99609375" style="21" customWidth="1"/>
    <col min="3" max="3" width="8.3359375" style="21" customWidth="1"/>
    <col min="4" max="5" width="8.21484375" style="21" customWidth="1"/>
    <col min="6" max="6" width="8.6640625" style="21" customWidth="1"/>
    <col min="7" max="7" width="9.3359375" style="21" customWidth="1"/>
    <col min="8" max="8" width="8.99609375" style="21" customWidth="1"/>
    <col min="9" max="11" width="8.21484375" style="21" customWidth="1"/>
    <col min="12" max="12" width="7.6640625" style="21" customWidth="1"/>
    <col min="13" max="13" width="9.4453125" style="21" customWidth="1"/>
    <col min="14" max="14" width="8.88671875" style="21" customWidth="1"/>
    <col min="15" max="15" width="8.77734375" style="21" customWidth="1"/>
    <col min="16" max="16" width="7.99609375" style="21" customWidth="1"/>
    <col min="17" max="17" width="9.21484375" style="21" customWidth="1"/>
    <col min="18" max="19" width="10.99609375" style="21" customWidth="1"/>
    <col min="20" max="16384" width="8.88671875" style="21" customWidth="1"/>
  </cols>
  <sheetData>
    <row r="1" ht="15.75" customHeight="1"/>
    <row r="2" spans="1:17" ht="18.75">
      <c r="A2" s="132" t="s">
        <v>183</v>
      </c>
      <c r="B2" s="132"/>
      <c r="C2" s="132"/>
      <c r="D2" s="132"/>
      <c r="E2" s="132"/>
      <c r="F2" s="10"/>
      <c r="G2" s="10"/>
      <c r="H2" s="10"/>
      <c r="I2" s="10"/>
      <c r="J2" s="22" t="s">
        <v>0</v>
      </c>
      <c r="K2" s="22" t="s">
        <v>13</v>
      </c>
      <c r="L2" s="22" t="s">
        <v>0</v>
      </c>
      <c r="M2" s="22" t="s">
        <v>0</v>
      </c>
      <c r="N2" s="22" t="s">
        <v>0</v>
      </c>
      <c r="O2" s="10"/>
      <c r="P2" s="10"/>
      <c r="Q2" s="10"/>
    </row>
    <row r="3" spans="1:17" ht="13.5">
      <c r="A3" s="10"/>
      <c r="B3" s="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3.5">
      <c r="A4" s="22" t="s">
        <v>14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27.75" customHeight="1">
      <c r="A5" s="99" t="s">
        <v>29</v>
      </c>
      <c r="B5" s="100" t="s">
        <v>15</v>
      </c>
      <c r="C5" s="100"/>
      <c r="D5" s="100"/>
      <c r="E5" s="100"/>
      <c r="F5" s="100"/>
      <c r="G5" s="100"/>
      <c r="H5" s="100"/>
      <c r="I5" s="100"/>
      <c r="J5" s="100" t="s">
        <v>16</v>
      </c>
      <c r="K5" s="100"/>
      <c r="L5" s="100"/>
      <c r="M5" s="100"/>
      <c r="N5" s="100"/>
      <c r="O5" s="100"/>
      <c r="P5" s="100"/>
      <c r="Q5" s="101"/>
    </row>
    <row r="6" spans="1:17" ht="27.75" customHeight="1">
      <c r="A6" s="99"/>
      <c r="B6" s="100" t="s">
        <v>17</v>
      </c>
      <c r="C6" s="100"/>
      <c r="D6" s="100" t="s">
        <v>18</v>
      </c>
      <c r="E6" s="100"/>
      <c r="F6" s="100" t="s">
        <v>19</v>
      </c>
      <c r="G6" s="100"/>
      <c r="H6" s="100" t="s">
        <v>20</v>
      </c>
      <c r="I6" s="100" t="s">
        <v>21</v>
      </c>
      <c r="J6" s="100" t="s">
        <v>17</v>
      </c>
      <c r="K6" s="100"/>
      <c r="L6" s="100" t="s">
        <v>18</v>
      </c>
      <c r="M6" s="100"/>
      <c r="N6" s="100" t="s">
        <v>22</v>
      </c>
      <c r="O6" s="100"/>
      <c r="P6" s="100" t="s">
        <v>23</v>
      </c>
      <c r="Q6" s="101" t="s">
        <v>21</v>
      </c>
    </row>
    <row r="7" spans="1:17" ht="27.75" customHeight="1">
      <c r="A7" s="99"/>
      <c r="B7" s="7" t="s">
        <v>24</v>
      </c>
      <c r="C7" s="7" t="s">
        <v>25</v>
      </c>
      <c r="D7" s="7" t="s">
        <v>24</v>
      </c>
      <c r="E7" s="7" t="s">
        <v>25</v>
      </c>
      <c r="F7" s="7" t="s">
        <v>24</v>
      </c>
      <c r="G7" s="7" t="s">
        <v>25</v>
      </c>
      <c r="H7" s="7" t="s">
        <v>24</v>
      </c>
      <c r="I7" s="7" t="s">
        <v>25</v>
      </c>
      <c r="J7" s="7" t="s">
        <v>24</v>
      </c>
      <c r="K7" s="7" t="s">
        <v>25</v>
      </c>
      <c r="L7" s="7" t="s">
        <v>24</v>
      </c>
      <c r="M7" s="7" t="s">
        <v>25</v>
      </c>
      <c r="N7" s="7" t="s">
        <v>26</v>
      </c>
      <c r="O7" s="7" t="s">
        <v>27</v>
      </c>
      <c r="P7" s="7" t="s">
        <v>26</v>
      </c>
      <c r="Q7" s="8" t="s">
        <v>27</v>
      </c>
    </row>
    <row r="8" spans="1:17" ht="27.75" customHeight="1">
      <c r="A8" s="52" t="s">
        <v>91</v>
      </c>
      <c r="B8" s="20">
        <v>5990</v>
      </c>
      <c r="C8" s="20">
        <v>0</v>
      </c>
      <c r="D8" s="20">
        <v>5183</v>
      </c>
      <c r="E8" s="20">
        <v>0</v>
      </c>
      <c r="F8" s="20">
        <v>542</v>
      </c>
      <c r="G8" s="20">
        <v>0</v>
      </c>
      <c r="H8" s="20">
        <v>265</v>
      </c>
      <c r="I8" s="20">
        <v>0</v>
      </c>
      <c r="J8" s="20">
        <v>38</v>
      </c>
      <c r="K8" s="20">
        <v>0</v>
      </c>
      <c r="L8" s="20">
        <v>28</v>
      </c>
      <c r="M8" s="20">
        <v>0</v>
      </c>
      <c r="N8" s="20">
        <v>0</v>
      </c>
      <c r="O8" s="20">
        <v>0</v>
      </c>
      <c r="P8" s="20">
        <v>11</v>
      </c>
      <c r="Q8" s="20">
        <v>0</v>
      </c>
    </row>
    <row r="9" spans="1:17" ht="27.75" customHeight="1">
      <c r="A9" s="54" t="s">
        <v>92</v>
      </c>
      <c r="B9" s="20">
        <v>5881</v>
      </c>
      <c r="C9" s="20">
        <v>0</v>
      </c>
      <c r="D9" s="20">
        <v>5067</v>
      </c>
      <c r="E9" s="20">
        <v>0</v>
      </c>
      <c r="F9" s="20">
        <v>546</v>
      </c>
      <c r="G9" s="20">
        <v>0</v>
      </c>
      <c r="H9" s="20">
        <v>268</v>
      </c>
      <c r="I9" s="20">
        <v>0</v>
      </c>
      <c r="J9" s="20">
        <v>51</v>
      </c>
      <c r="K9" s="20">
        <v>0</v>
      </c>
      <c r="L9" s="20">
        <v>40</v>
      </c>
      <c r="M9" s="20">
        <v>0</v>
      </c>
      <c r="N9" s="20">
        <v>0</v>
      </c>
      <c r="O9" s="20">
        <v>0</v>
      </c>
      <c r="P9" s="20">
        <v>11</v>
      </c>
      <c r="Q9" s="20">
        <v>0</v>
      </c>
    </row>
    <row r="10" spans="1:17" ht="27.75" customHeight="1">
      <c r="A10" s="54" t="s">
        <v>96</v>
      </c>
      <c r="B10" s="20">
        <v>6133</v>
      </c>
      <c r="C10" s="20">
        <v>0</v>
      </c>
      <c r="D10" s="20">
        <v>5228</v>
      </c>
      <c r="E10" s="20">
        <v>0</v>
      </c>
      <c r="F10" s="20">
        <v>644</v>
      </c>
      <c r="G10" s="20">
        <v>0</v>
      </c>
      <c r="H10" s="20">
        <v>262</v>
      </c>
      <c r="I10" s="20">
        <v>0</v>
      </c>
      <c r="J10" s="20">
        <v>23</v>
      </c>
      <c r="K10" s="20">
        <v>0</v>
      </c>
      <c r="L10" s="20">
        <v>11</v>
      </c>
      <c r="M10" s="20">
        <v>0</v>
      </c>
      <c r="N10" s="20">
        <v>1</v>
      </c>
      <c r="O10" s="20">
        <v>0</v>
      </c>
      <c r="P10" s="20">
        <v>12</v>
      </c>
      <c r="Q10" s="20">
        <v>0</v>
      </c>
    </row>
    <row r="11" spans="1:17" ht="27.75" customHeight="1">
      <c r="A11" s="54" t="s">
        <v>98</v>
      </c>
      <c r="B11" s="20">
        <v>5493</v>
      </c>
      <c r="C11" s="20">
        <v>0</v>
      </c>
      <c r="D11" s="20">
        <v>4631</v>
      </c>
      <c r="E11" s="20">
        <v>0</v>
      </c>
      <c r="F11" s="20">
        <v>603</v>
      </c>
      <c r="G11" s="20">
        <v>0</v>
      </c>
      <c r="H11" s="20">
        <v>259</v>
      </c>
      <c r="I11" s="20">
        <v>0</v>
      </c>
      <c r="J11" s="20">
        <v>32</v>
      </c>
      <c r="K11" s="20">
        <v>0</v>
      </c>
      <c r="L11" s="20">
        <v>17</v>
      </c>
      <c r="M11" s="20">
        <v>0</v>
      </c>
      <c r="N11" s="20">
        <v>2</v>
      </c>
      <c r="O11" s="20">
        <v>0</v>
      </c>
      <c r="P11" s="20">
        <v>13</v>
      </c>
      <c r="Q11" s="20">
        <v>0</v>
      </c>
    </row>
    <row r="12" spans="1:17" ht="27.75" customHeight="1">
      <c r="A12" s="54" t="s">
        <v>112</v>
      </c>
      <c r="B12" s="20">
        <v>4927</v>
      </c>
      <c r="C12" s="20">
        <v>0</v>
      </c>
      <c r="D12" s="20">
        <v>4082</v>
      </c>
      <c r="E12" s="20">
        <v>0</v>
      </c>
      <c r="F12" s="20">
        <v>564</v>
      </c>
      <c r="G12" s="20">
        <v>0</v>
      </c>
      <c r="H12" s="20">
        <v>281</v>
      </c>
      <c r="I12" s="20">
        <v>0</v>
      </c>
      <c r="J12" s="20">
        <v>35</v>
      </c>
      <c r="K12" s="20">
        <v>0</v>
      </c>
      <c r="L12" s="20">
        <v>19</v>
      </c>
      <c r="M12" s="20">
        <v>0</v>
      </c>
      <c r="N12" s="20">
        <v>2</v>
      </c>
      <c r="O12" s="20">
        <v>0</v>
      </c>
      <c r="P12" s="20">
        <v>14</v>
      </c>
      <c r="Q12" s="20">
        <v>0</v>
      </c>
    </row>
    <row r="13" spans="1:17" ht="25.5" customHeight="1">
      <c r="A13" s="74" t="s">
        <v>124</v>
      </c>
      <c r="B13" s="73">
        <v>4716</v>
      </c>
      <c r="C13" s="73">
        <v>0</v>
      </c>
      <c r="D13" s="73">
        <v>3874</v>
      </c>
      <c r="E13" s="73">
        <v>0</v>
      </c>
      <c r="F13" s="73">
        <v>559</v>
      </c>
      <c r="G13" s="73">
        <v>0</v>
      </c>
      <c r="H13" s="73">
        <v>283</v>
      </c>
      <c r="I13" s="73">
        <v>0</v>
      </c>
      <c r="J13" s="73">
        <v>51</v>
      </c>
      <c r="K13" s="73">
        <v>0</v>
      </c>
      <c r="L13" s="73">
        <v>32</v>
      </c>
      <c r="M13" s="73">
        <v>0</v>
      </c>
      <c r="N13" s="73">
        <v>8</v>
      </c>
      <c r="O13" s="73">
        <v>0</v>
      </c>
      <c r="P13" s="73">
        <v>11</v>
      </c>
      <c r="Q13" s="73">
        <v>0</v>
      </c>
    </row>
    <row r="14" spans="1:17" s="30" customFormat="1" ht="15.75" customHeight="1">
      <c r="A14" s="131" t="s">
        <v>58</v>
      </c>
      <c r="B14" s="1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7" ht="13.5">
      <c r="A15" s="133" t="s">
        <v>56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</row>
    <row r="17" spans="2:17" ht="13.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ht="13.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</sheetData>
  <sheetProtection/>
  <mergeCells count="14">
    <mergeCell ref="H6:I6"/>
    <mergeCell ref="J6:K6"/>
    <mergeCell ref="L6:M6"/>
    <mergeCell ref="N6:O6"/>
    <mergeCell ref="P6:Q6"/>
    <mergeCell ref="A14:B14"/>
    <mergeCell ref="A5:A7"/>
    <mergeCell ref="B5:I5"/>
    <mergeCell ref="A2:E2"/>
    <mergeCell ref="A15:Q15"/>
    <mergeCell ref="J5:Q5"/>
    <mergeCell ref="B6:C6"/>
    <mergeCell ref="D6:E6"/>
    <mergeCell ref="F6:G6"/>
  </mergeCells>
  <printOptions/>
  <pageMargins left="0.36" right="0.2" top="1" bottom="1" header="0.5" footer="0.5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A2" sqref="A2:E2"/>
    </sheetView>
  </sheetViews>
  <sheetFormatPr defaultColWidth="8.88671875" defaultRowHeight="13.5"/>
  <cols>
    <col min="1" max="1" width="11.4453125" style="21" customWidth="1"/>
    <col min="2" max="2" width="13.3359375" style="21" customWidth="1"/>
    <col min="3" max="3" width="9.77734375" style="21" customWidth="1"/>
    <col min="4" max="4" width="12.6640625" style="21" customWidth="1"/>
    <col min="5" max="5" width="9.77734375" style="21" customWidth="1"/>
    <col min="6" max="6" width="11.4453125" style="21" customWidth="1"/>
    <col min="7" max="7" width="12.21484375" style="21" customWidth="1"/>
    <col min="8" max="8" width="14.4453125" style="21" customWidth="1"/>
    <col min="9" max="19" width="10.99609375" style="21" customWidth="1"/>
    <col min="20" max="16384" width="8.88671875" style="21" customWidth="1"/>
  </cols>
  <sheetData>
    <row r="1" ht="15" customHeight="1"/>
    <row r="2" spans="1:5" s="4" customFormat="1" ht="22.5" customHeight="1">
      <c r="A2" s="95" t="s">
        <v>184</v>
      </c>
      <c r="B2" s="95"/>
      <c r="C2" s="95"/>
      <c r="D2" s="95"/>
      <c r="E2" s="95"/>
    </row>
    <row r="3" spans="2:8" s="4" customFormat="1" ht="13.5">
      <c r="B3" s="18" t="s">
        <v>0</v>
      </c>
      <c r="C3" s="18" t="s">
        <v>0</v>
      </c>
      <c r="D3" s="18" t="s">
        <v>0</v>
      </c>
      <c r="F3" s="18" t="s">
        <v>0</v>
      </c>
      <c r="H3" s="18" t="s">
        <v>0</v>
      </c>
    </row>
    <row r="4" spans="1:9" s="28" customFormat="1" ht="20.25" customHeight="1">
      <c r="A4" s="27" t="s">
        <v>48</v>
      </c>
      <c r="I4" s="29" t="s">
        <v>0</v>
      </c>
    </row>
    <row r="5" spans="1:9" s="12" customFormat="1" ht="19.5" customHeight="1">
      <c r="A5" s="136" t="s">
        <v>29</v>
      </c>
      <c r="B5" s="134" t="s">
        <v>49</v>
      </c>
      <c r="C5" s="134"/>
      <c r="D5" s="134" t="s">
        <v>50</v>
      </c>
      <c r="E5" s="134"/>
      <c r="F5" s="134" t="s">
        <v>51</v>
      </c>
      <c r="G5" s="134"/>
      <c r="H5" s="134" t="s">
        <v>52</v>
      </c>
      <c r="I5" s="135"/>
    </row>
    <row r="6" spans="1:9" s="12" customFormat="1" ht="19.5" customHeight="1">
      <c r="A6" s="136"/>
      <c r="B6" s="25" t="s">
        <v>53</v>
      </c>
      <c r="C6" s="25" t="s">
        <v>54</v>
      </c>
      <c r="D6" s="25" t="s">
        <v>53</v>
      </c>
      <c r="E6" s="25" t="s">
        <v>54</v>
      </c>
      <c r="F6" s="25" t="s">
        <v>53</v>
      </c>
      <c r="G6" s="25" t="s">
        <v>54</v>
      </c>
      <c r="H6" s="25" t="s">
        <v>53</v>
      </c>
      <c r="I6" s="92" t="s">
        <v>54</v>
      </c>
    </row>
    <row r="7" spans="1:9" s="12" customFormat="1" ht="22.5" customHeight="1">
      <c r="A7" s="55" t="s">
        <v>91</v>
      </c>
      <c r="B7" s="20">
        <v>3150600</v>
      </c>
      <c r="C7" s="20">
        <v>462938</v>
      </c>
      <c r="D7" s="20">
        <v>1386578</v>
      </c>
      <c r="E7" s="20">
        <v>20635</v>
      </c>
      <c r="F7" s="20">
        <v>1061037</v>
      </c>
      <c r="G7" s="20">
        <v>1161</v>
      </c>
      <c r="H7" s="20">
        <v>702984</v>
      </c>
      <c r="I7" s="20">
        <v>441141</v>
      </c>
    </row>
    <row r="8" spans="1:9" s="12" customFormat="1" ht="22.5" customHeight="1">
      <c r="A8" s="55" t="s">
        <v>92</v>
      </c>
      <c r="B8" s="20">
        <v>3305734</v>
      </c>
      <c r="C8" s="20">
        <v>486362</v>
      </c>
      <c r="D8" s="20">
        <v>1499518</v>
      </c>
      <c r="E8" s="20">
        <v>24465</v>
      </c>
      <c r="F8" s="20">
        <v>1072568</v>
      </c>
      <c r="G8" s="20">
        <v>960</v>
      </c>
      <c r="H8" s="20">
        <v>733648</v>
      </c>
      <c r="I8" s="20">
        <v>460937</v>
      </c>
    </row>
    <row r="9" spans="1:9" s="12" customFormat="1" ht="22.5" customHeight="1">
      <c r="A9" s="55" t="s">
        <v>96</v>
      </c>
      <c r="B9" s="20">
        <v>3564277</v>
      </c>
      <c r="C9" s="20">
        <v>521966</v>
      </c>
      <c r="D9" s="20">
        <v>1561637</v>
      </c>
      <c r="E9" s="20">
        <v>17418</v>
      </c>
      <c r="F9" s="20">
        <v>1248029</v>
      </c>
      <c r="G9" s="20">
        <v>3242</v>
      </c>
      <c r="H9" s="20">
        <v>754612</v>
      </c>
      <c r="I9" s="20">
        <v>501307</v>
      </c>
    </row>
    <row r="10" spans="1:9" s="12" customFormat="1" ht="22.5" customHeight="1">
      <c r="A10" s="55" t="s">
        <v>98</v>
      </c>
      <c r="B10" s="20">
        <v>3397514</v>
      </c>
      <c r="C10" s="20">
        <v>580041</v>
      </c>
      <c r="D10" s="20">
        <v>1438492</v>
      </c>
      <c r="E10" s="20">
        <v>20674</v>
      </c>
      <c r="F10" s="20">
        <v>1175015</v>
      </c>
      <c r="G10" s="20">
        <v>12587</v>
      </c>
      <c r="H10" s="20">
        <v>784007</v>
      </c>
      <c r="I10" s="20">
        <v>546780</v>
      </c>
    </row>
    <row r="11" spans="1:9" s="12" customFormat="1" ht="22.5" customHeight="1">
      <c r="A11" s="55" t="s">
        <v>112</v>
      </c>
      <c r="B11" s="20">
        <v>3221009</v>
      </c>
      <c r="C11" s="20">
        <v>600050</v>
      </c>
      <c r="D11" s="20">
        <v>1260989</v>
      </c>
      <c r="E11" s="20">
        <v>31263</v>
      </c>
      <c r="F11" s="20">
        <v>1106596</v>
      </c>
      <c r="G11" s="20">
        <v>16670</v>
      </c>
      <c r="H11" s="20">
        <v>853424</v>
      </c>
      <c r="I11" s="20">
        <v>552117</v>
      </c>
    </row>
    <row r="12" spans="1:9" s="12" customFormat="1" ht="21.75" customHeight="1">
      <c r="A12" s="75" t="s">
        <v>124</v>
      </c>
      <c r="B12" s="73">
        <v>3198579</v>
      </c>
      <c r="C12" s="73">
        <v>672660</v>
      </c>
      <c r="D12" s="73">
        <v>1205506</v>
      </c>
      <c r="E12" s="73">
        <v>67711</v>
      </c>
      <c r="F12" s="73">
        <v>1101877</v>
      </c>
      <c r="G12" s="73">
        <v>52920</v>
      </c>
      <c r="H12" s="73">
        <v>891196</v>
      </c>
      <c r="I12" s="73">
        <v>552029</v>
      </c>
    </row>
    <row r="13" spans="1:2" s="30" customFormat="1" ht="13.5">
      <c r="A13" s="122" t="s">
        <v>58</v>
      </c>
      <c r="B13" s="122"/>
    </row>
    <row r="14" spans="1:9" s="17" customFormat="1" ht="15.75" customHeight="1">
      <c r="A14" s="27" t="s">
        <v>57</v>
      </c>
      <c r="B14" s="27"/>
      <c r="C14" s="27"/>
      <c r="D14" s="27"/>
      <c r="E14" s="27"/>
      <c r="F14" s="27"/>
      <c r="G14" s="27"/>
      <c r="H14" s="27"/>
      <c r="I14" s="27"/>
    </row>
    <row r="17" spans="2:9" ht="13.5">
      <c r="B17" s="13"/>
      <c r="C17" s="13"/>
      <c r="D17" s="13"/>
      <c r="E17" s="13"/>
      <c r="F17" s="13"/>
      <c r="G17" s="13"/>
      <c r="H17" s="13"/>
      <c r="I17" s="13"/>
    </row>
  </sheetData>
  <sheetProtection/>
  <mergeCells count="7">
    <mergeCell ref="A2:E2"/>
    <mergeCell ref="A13:B13"/>
    <mergeCell ref="H5:I5"/>
    <mergeCell ref="A5:A6"/>
    <mergeCell ref="B5:C5"/>
    <mergeCell ref="D5:E5"/>
    <mergeCell ref="F5:G5"/>
  </mergeCells>
  <printOptions/>
  <pageMargins left="0.36" right="0.2" top="1" bottom="1" header="0.5" footer="0.5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A9"/>
  <sheetViews>
    <sheetView tabSelected="1" zoomScalePageLayoutView="0" workbookViewId="0" topLeftCell="A1">
      <selection activeCell="B10" sqref="B10"/>
    </sheetView>
  </sheetViews>
  <sheetFormatPr defaultColWidth="8.88671875" defaultRowHeight="13.5"/>
  <cols>
    <col min="2" max="3" width="7.77734375" style="0" customWidth="1"/>
    <col min="4" max="27" width="5.77734375" style="0" customWidth="1"/>
  </cols>
  <sheetData>
    <row r="2" spans="1:5" ht="18.75">
      <c r="A2" s="95" t="s">
        <v>185</v>
      </c>
      <c r="B2" s="95"/>
      <c r="C2" s="95"/>
      <c r="D2" s="95"/>
      <c r="E2" s="95"/>
    </row>
    <row r="3" spans="1:5" ht="13.5">
      <c r="A3" s="4"/>
      <c r="B3" s="18" t="s">
        <v>0</v>
      </c>
      <c r="C3" s="18" t="s">
        <v>0</v>
      </c>
      <c r="D3" s="18" t="s">
        <v>0</v>
      </c>
      <c r="E3" s="4"/>
    </row>
    <row r="4" spans="1:5" ht="14.25">
      <c r="A4" s="27" t="s">
        <v>123</v>
      </c>
      <c r="B4" s="28"/>
      <c r="C4" s="28"/>
      <c r="D4" s="28"/>
      <c r="E4" s="28"/>
    </row>
    <row r="6" spans="1:27" ht="31.5" customHeight="1">
      <c r="A6" s="137" t="s">
        <v>145</v>
      </c>
      <c r="B6" s="139" t="s">
        <v>146</v>
      </c>
      <c r="C6" s="140"/>
      <c r="D6" s="139" t="s">
        <v>147</v>
      </c>
      <c r="E6" s="140"/>
      <c r="F6" s="139" t="s">
        <v>148</v>
      </c>
      <c r="G6" s="140"/>
      <c r="H6" s="139" t="s">
        <v>149</v>
      </c>
      <c r="I6" s="140"/>
      <c r="J6" s="139" t="s">
        <v>150</v>
      </c>
      <c r="K6" s="140"/>
      <c r="L6" s="139" t="s">
        <v>151</v>
      </c>
      <c r="M6" s="140"/>
      <c r="N6" s="139" t="s">
        <v>152</v>
      </c>
      <c r="O6" s="140"/>
      <c r="P6" s="139" t="s">
        <v>153</v>
      </c>
      <c r="Q6" s="140"/>
      <c r="R6" s="139" t="s">
        <v>154</v>
      </c>
      <c r="S6" s="141"/>
      <c r="T6" s="141"/>
      <c r="U6" s="141"/>
      <c r="V6" s="141"/>
      <c r="W6" s="141"/>
      <c r="X6" s="140"/>
      <c r="Y6" s="142" t="s">
        <v>155</v>
      </c>
      <c r="Z6" s="141"/>
      <c r="AA6" s="141"/>
    </row>
    <row r="7" spans="1:27" ht="30.75" customHeight="1">
      <c r="A7" s="138"/>
      <c r="B7" s="82" t="s">
        <v>156</v>
      </c>
      <c r="C7" s="82" t="s">
        <v>157</v>
      </c>
      <c r="D7" s="82" t="s">
        <v>156</v>
      </c>
      <c r="E7" s="82" t="s">
        <v>157</v>
      </c>
      <c r="F7" s="82" t="s">
        <v>156</v>
      </c>
      <c r="G7" s="82" t="s">
        <v>157</v>
      </c>
      <c r="H7" s="82" t="s">
        <v>156</v>
      </c>
      <c r="I7" s="82" t="s">
        <v>157</v>
      </c>
      <c r="J7" s="82" t="s">
        <v>156</v>
      </c>
      <c r="K7" s="82" t="s">
        <v>157</v>
      </c>
      <c r="L7" s="82" t="s">
        <v>156</v>
      </c>
      <c r="M7" s="82" t="s">
        <v>157</v>
      </c>
      <c r="N7" s="82" t="s">
        <v>156</v>
      </c>
      <c r="O7" s="82" t="s">
        <v>157</v>
      </c>
      <c r="P7" s="82" t="s">
        <v>156</v>
      </c>
      <c r="Q7" s="82" t="s">
        <v>157</v>
      </c>
      <c r="R7" s="83" t="s">
        <v>158</v>
      </c>
      <c r="S7" s="83" t="s">
        <v>159</v>
      </c>
      <c r="T7" s="83" t="s">
        <v>149</v>
      </c>
      <c r="U7" s="83" t="s">
        <v>150</v>
      </c>
      <c r="V7" s="82" t="s">
        <v>151</v>
      </c>
      <c r="W7" s="83" t="s">
        <v>160</v>
      </c>
      <c r="X7" s="83" t="s">
        <v>161</v>
      </c>
      <c r="Y7" s="82" t="s">
        <v>146</v>
      </c>
      <c r="Z7" s="82" t="s">
        <v>162</v>
      </c>
      <c r="AA7" s="81" t="s">
        <v>163</v>
      </c>
    </row>
    <row r="8" spans="1:27" s="61" customFormat="1" ht="27.75" customHeight="1">
      <c r="A8" s="80">
        <v>2011</v>
      </c>
      <c r="B8" s="80">
        <v>2</v>
      </c>
      <c r="C8" s="80">
        <v>168</v>
      </c>
      <c r="D8" s="80"/>
      <c r="E8" s="80"/>
      <c r="F8" s="80">
        <v>1</v>
      </c>
      <c r="G8" s="80">
        <v>117</v>
      </c>
      <c r="H8" s="80">
        <v>1</v>
      </c>
      <c r="I8" s="80">
        <v>51</v>
      </c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</row>
    <row r="9" spans="1:2" ht="15" customHeight="1">
      <c r="A9" s="84" t="s">
        <v>164</v>
      </c>
      <c r="B9" s="84"/>
    </row>
  </sheetData>
  <sheetProtection/>
  <mergeCells count="12">
    <mergeCell ref="J6:K6"/>
    <mergeCell ref="L6:M6"/>
    <mergeCell ref="N6:O6"/>
    <mergeCell ref="P6:Q6"/>
    <mergeCell ref="R6:X6"/>
    <mergeCell ref="Y6:AA6"/>
    <mergeCell ref="A2:E2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SEC</cp:lastModifiedBy>
  <cp:lastPrinted>2008-10-08T07:15:48Z</cp:lastPrinted>
  <dcterms:created xsi:type="dcterms:W3CDTF">1998-03-03T05:15:31Z</dcterms:created>
  <dcterms:modified xsi:type="dcterms:W3CDTF">2013-01-08T10:05:50Z</dcterms:modified>
  <cp:category/>
  <cp:version/>
  <cp:contentType/>
  <cp:contentStatus/>
</cp:coreProperties>
</file>