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88" windowHeight="4812" tabRatio="899" firstSheet="1" activeTab="2"/>
  </bookViews>
  <sheets>
    <sheet name="VXXXXX" sheetId="1" state="veryHidden" r:id="rId1"/>
    <sheet name="1.자동차등록" sheetId="2" r:id="rId2"/>
    <sheet name="2.주차장" sheetId="3" r:id="rId3"/>
    <sheet name="3.업종별운수업체" sheetId="4" r:id="rId4"/>
    <sheet name="4.관광사업체등록" sheetId="5" r:id="rId5"/>
    <sheet name="5.자전거도로" sheetId="6" r:id="rId6"/>
    <sheet name="6.우편시설" sheetId="7" r:id="rId7"/>
    <sheet name="7.우편물취급" sheetId="8" r:id="rId8"/>
    <sheet name="8.우편요금수입" sheetId="9" r:id="rId9"/>
    <sheet name="9.관광호텔 등록" sheetId="10" r:id="rId10"/>
  </sheets>
  <definedNames>
    <definedName name="_xlnm.Print_Titles" localSheetId="1">'1.자동차등록'!$A:$A</definedName>
    <definedName name="_xlnm.Print_Titles" localSheetId="2">'2.주차장'!$A:$A</definedName>
    <definedName name="_xlnm.Print_Titles" localSheetId="4">'4.관광사업체등록'!$A:$A</definedName>
    <definedName name="_xlnm.Print_Titles" localSheetId="7">'7.우편물취급'!$A:$A</definedName>
    <definedName name="_xlnm.Print_Titles" localSheetId="8">'8.우편요금수입'!$A:$A</definedName>
  </definedNames>
  <calcPr fullCalcOnLoad="1"/>
</workbook>
</file>

<file path=xl/sharedStrings.xml><?xml version="1.0" encoding="utf-8"?>
<sst xmlns="http://schemas.openxmlformats.org/spreadsheetml/2006/main" count="357" uniqueCount="196">
  <si>
    <t xml:space="preserve"> </t>
  </si>
  <si>
    <t>계</t>
  </si>
  <si>
    <t>10 월</t>
  </si>
  <si>
    <t>11 월</t>
  </si>
  <si>
    <t>12 월</t>
  </si>
  <si>
    <t>개  소</t>
  </si>
  <si>
    <t>면  수</t>
  </si>
  <si>
    <t>단위:대</t>
  </si>
  <si>
    <t>관  용</t>
  </si>
  <si>
    <t>자가용</t>
  </si>
  <si>
    <t>영업용</t>
  </si>
  <si>
    <t xml:space="preserve">  주:1)이륜차 미포함</t>
  </si>
  <si>
    <t xml:space="preserve">  </t>
  </si>
  <si>
    <t>단위:천통</t>
  </si>
  <si>
    <t>국                          내</t>
  </si>
  <si>
    <t>국                       제</t>
  </si>
  <si>
    <t>총    계</t>
  </si>
  <si>
    <t>일   반</t>
  </si>
  <si>
    <t>특    수</t>
  </si>
  <si>
    <t>소     포</t>
  </si>
  <si>
    <t>포</t>
  </si>
  <si>
    <r>
      <t>특    수</t>
    </r>
    <r>
      <rPr>
        <vertAlign val="superscript"/>
        <sz val="11"/>
        <rFont val="바탕체"/>
        <family val="1"/>
      </rPr>
      <t>1)</t>
    </r>
  </si>
  <si>
    <r>
      <t>소     포</t>
    </r>
    <r>
      <rPr>
        <vertAlign val="superscript"/>
        <sz val="11"/>
        <rFont val="바탕체"/>
        <family val="1"/>
      </rPr>
      <t>1)</t>
    </r>
  </si>
  <si>
    <t>접  수</t>
  </si>
  <si>
    <t>배  달</t>
  </si>
  <si>
    <t>접 수</t>
  </si>
  <si>
    <t>배 달</t>
  </si>
  <si>
    <t>구   분</t>
  </si>
  <si>
    <t>구    분</t>
  </si>
  <si>
    <t>단위:개</t>
  </si>
  <si>
    <t>우      체     국       수</t>
  </si>
  <si>
    <t>직원수</t>
  </si>
  <si>
    <t>집배원수</t>
  </si>
  <si>
    <t>우     체     통</t>
  </si>
  <si>
    <t>일반국</t>
  </si>
  <si>
    <t>분  국</t>
  </si>
  <si>
    <t>별정국</t>
  </si>
  <si>
    <t>군우국</t>
  </si>
  <si>
    <t>분  실</t>
  </si>
  <si>
    <t>우  편   취급소</t>
  </si>
  <si>
    <t>갑</t>
  </si>
  <si>
    <t>을</t>
  </si>
  <si>
    <t>자동차</t>
  </si>
  <si>
    <t>이륜차</t>
  </si>
  <si>
    <t>사서함 
시설수</t>
  </si>
  <si>
    <t>단위:개소</t>
  </si>
  <si>
    <t>단위:천원</t>
  </si>
  <si>
    <t>총       계</t>
  </si>
  <si>
    <t>일      반</t>
  </si>
  <si>
    <t>국  내</t>
  </si>
  <si>
    <t>국  제</t>
  </si>
  <si>
    <t>우표류
 판매소</t>
  </si>
  <si>
    <t>구     분</t>
  </si>
  <si>
    <t>화        물       차</t>
  </si>
  <si>
    <t>특        수       차</t>
  </si>
  <si>
    <t>2 0 0 8</t>
  </si>
  <si>
    <t>개소</t>
  </si>
  <si>
    <t>면  수</t>
  </si>
  <si>
    <t>2 0 0 8</t>
  </si>
  <si>
    <t>시</t>
  </si>
  <si>
    <t>2 0 0 9</t>
  </si>
  <si>
    <t>구   분</t>
  </si>
  <si>
    <t>합     계</t>
  </si>
  <si>
    <t>노        상</t>
  </si>
  <si>
    <t>노               외</t>
  </si>
  <si>
    <t>부  설</t>
  </si>
  <si>
    <t>유 료</t>
  </si>
  <si>
    <t>무 료</t>
  </si>
  <si>
    <t>공     영</t>
  </si>
  <si>
    <t>민     영</t>
  </si>
  <si>
    <t xml:space="preserve">  3. 업종별 운수업체</t>
  </si>
  <si>
    <t>단위:업체수, 대</t>
  </si>
  <si>
    <t>2 0 1 0</t>
  </si>
  <si>
    <t>단위:개, %</t>
  </si>
  <si>
    <t>2 0 1 1</t>
  </si>
  <si>
    <t>자료 : 교통과</t>
  </si>
  <si>
    <t>자료 : 교통과</t>
  </si>
  <si>
    <t>구   분</t>
  </si>
  <si>
    <r>
      <t xml:space="preserve">합          계 </t>
    </r>
    <r>
      <rPr>
        <vertAlign val="superscript"/>
        <sz val="11"/>
        <rFont val="바탕체"/>
        <family val="1"/>
      </rPr>
      <t>1)</t>
    </r>
  </si>
  <si>
    <t>승       용      차</t>
  </si>
  <si>
    <t>승        합       차</t>
  </si>
  <si>
    <t>2 0 0 8</t>
  </si>
  <si>
    <t>2 0 0 9</t>
  </si>
  <si>
    <t>2 0 1 0</t>
  </si>
  <si>
    <t xml:space="preserve"> 1 월</t>
  </si>
  <si>
    <t xml:space="preserve"> 2 월</t>
  </si>
  <si>
    <t xml:space="preserve"> 3 월</t>
  </si>
  <si>
    <t xml:space="preserve"> 4 월</t>
  </si>
  <si>
    <t xml:space="preserve"> 5 월</t>
  </si>
  <si>
    <t xml:space="preserve"> 6 월</t>
  </si>
  <si>
    <t xml:space="preserve"> 7 월</t>
  </si>
  <si>
    <t xml:space="preserve"> 8 월</t>
  </si>
  <si>
    <t xml:space="preserve"> 9 월</t>
  </si>
  <si>
    <t>구분</t>
  </si>
  <si>
    <t>합계</t>
  </si>
  <si>
    <t>특1등급</t>
  </si>
  <si>
    <t>특2등급</t>
  </si>
  <si>
    <t>1등급</t>
  </si>
  <si>
    <t>2등급</t>
  </si>
  <si>
    <t>3등급</t>
  </si>
  <si>
    <t>등급미정</t>
  </si>
  <si>
    <t>가족호텔</t>
  </si>
  <si>
    <t>객실이용률</t>
  </si>
  <si>
    <t>수입실적
(백만원)</t>
  </si>
  <si>
    <t>호텔수</t>
  </si>
  <si>
    <t>객실수</t>
  </si>
  <si>
    <t>특1
등급</t>
  </si>
  <si>
    <t>특2
등급</t>
  </si>
  <si>
    <t>등급
미정</t>
  </si>
  <si>
    <t>가족
호텔</t>
  </si>
  <si>
    <t>객실</t>
  </si>
  <si>
    <t>부대
시설</t>
  </si>
  <si>
    <t>자료:문화홍보과</t>
  </si>
  <si>
    <r>
      <t>ⅩⅠ.  교 통</t>
    </r>
    <r>
      <rPr>
        <b/>
        <sz val="18"/>
        <rFont val="Times New Roman"/>
        <family val="1"/>
      </rPr>
      <t>·</t>
    </r>
    <r>
      <rPr>
        <b/>
        <sz val="18"/>
        <rFont val="바탕체"/>
        <family val="1"/>
      </rPr>
      <t>관 광  및  정  보  통  신</t>
    </r>
  </si>
  <si>
    <t>자료:교통과</t>
  </si>
  <si>
    <t xml:space="preserve"> 1.  자 동 차  등 록</t>
  </si>
  <si>
    <t xml:space="preserve"> 2.   주    차    장</t>
  </si>
  <si>
    <t xml:space="preserve"> 4.   관  광  사  업  체  등  록</t>
  </si>
  <si>
    <t>계</t>
  </si>
  <si>
    <t>시내버스</t>
  </si>
  <si>
    <t>농어촌버스</t>
  </si>
  <si>
    <t>택시(업체)</t>
  </si>
  <si>
    <t>개인택시</t>
  </si>
  <si>
    <t>전세버스</t>
  </si>
  <si>
    <t>일반화물</t>
  </si>
  <si>
    <t>개별화물</t>
  </si>
  <si>
    <t>용달화물</t>
  </si>
  <si>
    <t>특수여객</t>
  </si>
  <si>
    <t>업체수</t>
  </si>
  <si>
    <t>대수</t>
  </si>
  <si>
    <t>여   행    업</t>
  </si>
  <si>
    <t>관광숙박업</t>
  </si>
  <si>
    <t>관  광  객  이  용  시  설   업</t>
  </si>
  <si>
    <t>국제회의업</t>
  </si>
  <si>
    <t>카
지
노
업</t>
  </si>
  <si>
    <t>유원시설업</t>
  </si>
  <si>
    <t>관광편의시설업</t>
  </si>
  <si>
    <t>일 반</t>
  </si>
  <si>
    <t>국 외</t>
  </si>
  <si>
    <t>국 내</t>
  </si>
  <si>
    <t>호텔업</t>
  </si>
  <si>
    <t>휴양
콘도
미니
엄업</t>
  </si>
  <si>
    <t>전  문  휴양업</t>
  </si>
  <si>
    <t>종합
휴양업</t>
  </si>
  <si>
    <t>자동차
야영장업</t>
  </si>
  <si>
    <t>관광
유람선업</t>
  </si>
  <si>
    <t>관광
공연장업</t>
  </si>
  <si>
    <t>외국인
전용
관광
기념품
판매업</t>
  </si>
  <si>
    <t>시설업</t>
  </si>
  <si>
    <t>기획업</t>
  </si>
  <si>
    <t>종합</t>
  </si>
  <si>
    <t>일반</t>
  </si>
  <si>
    <t>기타</t>
  </si>
  <si>
    <t>관광유흥음식점업</t>
  </si>
  <si>
    <t>외국인
전용유흥
음식점업</t>
  </si>
  <si>
    <t>관광
식당업</t>
  </si>
  <si>
    <t>시내
순환
관광업</t>
  </si>
  <si>
    <t>관광
궤도업</t>
  </si>
  <si>
    <t>한옥
체험업</t>
  </si>
  <si>
    <t>외국인
관광도시
민박업</t>
  </si>
  <si>
    <t>관광
호텔업</t>
  </si>
  <si>
    <t>기타
호텔업</t>
  </si>
  <si>
    <t>구분</t>
  </si>
  <si>
    <t>자료 : 문화홍보과, 시 관광문화재과</t>
  </si>
  <si>
    <t>국내외
여행업</t>
  </si>
  <si>
    <t xml:space="preserve">    2)기타호텔업에는 수상관광호텔업, 한국전통호텔업, 호스텔업이 포함</t>
  </si>
  <si>
    <t xml:space="preserve">    3)관광편의시설업 중 한옥체험업은 2009년 관광진흥법규 개정에 의거, 2009년부터 대상업종으로 추가 </t>
  </si>
  <si>
    <t>주: 1) 2013년부터 여행업에서 하나의 사업체가 국내여행업과 국외여행업 모두 등록한 경우 국내외여행업으로 분류</t>
  </si>
  <si>
    <t>가족
호텔업</t>
  </si>
  <si>
    <t>관광
사진업</t>
  </si>
  <si>
    <t>관광
펜션업</t>
  </si>
  <si>
    <t>수송장비</t>
  </si>
  <si>
    <t>2 0 1 2</t>
  </si>
  <si>
    <t>2 0 1 3</t>
  </si>
  <si>
    <t xml:space="preserve">     2)예외건수(대구시 차량이나 구·군을 알 수 없는 차량)미포함</t>
  </si>
  <si>
    <t>이 륜  자 동 차 2)</t>
  </si>
  <si>
    <t>2 0 1 3</t>
  </si>
  <si>
    <t>자료:경북지방우정청</t>
  </si>
  <si>
    <t>관광극장유흥업</t>
  </si>
  <si>
    <t xml:space="preserve"> 6.  우   편   시   설  </t>
  </si>
  <si>
    <t xml:space="preserve">  5. 자전거 도로 현황</t>
  </si>
  <si>
    <t>단위:개수, km</t>
  </si>
  <si>
    <t>자전거 전용도로</t>
  </si>
  <si>
    <t xml:space="preserve">   버   스</t>
  </si>
  <si>
    <t>자전거 보행자 겸용도로</t>
  </si>
  <si>
    <t>자전거 전용차로</t>
  </si>
  <si>
    <t>노선수</t>
  </si>
  <si>
    <t>길이</t>
  </si>
  <si>
    <t>자료:버스운영과</t>
  </si>
  <si>
    <t xml:space="preserve">  주:자동차도로는 편도기준(양방향인 경우 각각 인정)</t>
  </si>
  <si>
    <t>특       수</t>
  </si>
  <si>
    <t>소       포</t>
  </si>
  <si>
    <t xml:space="preserve"> 7. 우  편  물  취  급  </t>
  </si>
  <si>
    <t xml:space="preserve"> 8.  우  편  요  금  수  입</t>
  </si>
  <si>
    <t xml:space="preserve"> 9.  관광호텔 등록</t>
  </si>
  <si>
    <r>
      <t>단위:개소,</t>
    </r>
    <r>
      <rPr>
        <b/>
        <sz val="10"/>
        <color indexed="10"/>
        <rFont val="바탕체"/>
        <family val="1"/>
      </rPr>
      <t xml:space="preserve"> 면</t>
    </r>
  </si>
</sst>
</file>

<file path=xl/styles.xml><?xml version="1.0" encoding="utf-8"?>
<styleSheet xmlns="http://schemas.openxmlformats.org/spreadsheetml/2006/main">
  <numFmts count="4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yyyy&quot;년&quot;\ m&quot;월&quot;"/>
    <numFmt numFmtId="178" formatCode="yyyy&quot;/&quot;m&quot;/&quot;d"/>
    <numFmt numFmtId="179" formatCode="\(0\)"/>
    <numFmt numFmtId="180" formatCode="\(0.0\)"/>
    <numFmt numFmtId="181" formatCode="\(\-0.0\)"/>
    <numFmt numFmtId="182" formatCode="\(#,##0\)"/>
    <numFmt numFmtId="183" formatCode="mm&quot;월&quot;\ dd&quot;일&quot;"/>
    <numFmt numFmtId="184" formatCode="yy&quot;-&quot;m&quot;-&quot;d"/>
    <numFmt numFmtId="185" formatCode="\(0%\)"/>
    <numFmt numFmtId="186" formatCode="#,##0;\-#,##0;&quot;-&quot;"/>
    <numFmt numFmtId="187" formatCode="#,##0;\-#,##0;&quot;&quot;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#,##0.0;\-#,##0.0;&quot;-&quot;"/>
    <numFmt numFmtId="194" formatCode="000\-000"/>
    <numFmt numFmtId="195" formatCode="#,##0_ "/>
    <numFmt numFmtId="196" formatCode="0.0_);[Red]\(0.0\)"/>
    <numFmt numFmtId="197" formatCode="#,##0;\-#,##0;&quot; &quot;"/>
    <numFmt numFmtId="198" formatCode="#,##0;\-#,##0;&quot;0&quot;"/>
    <numFmt numFmtId="199" formatCode="#,##0.0"/>
    <numFmt numFmtId="200" formatCode="#,##0;\-#,##0;&quot;-&quot;;"/>
    <numFmt numFmtId="201" formatCode="#,##0;\-#,##0;&quot; &quot;;"/>
    <numFmt numFmtId="202" formatCode="#,##0.0_);[Red]\(#,##0.0\)"/>
    <numFmt numFmtId="203" formatCode="#,##0_);[Red]\(#,##0\)"/>
    <numFmt numFmtId="204" formatCode="#,##0;[Red]#,##0"/>
    <numFmt numFmtId="205" formatCode="_-* #,##0.0_-;\-* #,##0.0_-;_-* &quot;-&quot;?_-;_-@_-"/>
    <numFmt numFmtId="206" formatCode="#,##0.0;[Red]#,##0.0"/>
    <numFmt numFmtId="207" formatCode="[$-412]yyyy&quot;년&quot;\ m&quot;월&quot;\ d&quot;일&quot;\ dddd"/>
  </numFmts>
  <fonts count="52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9"/>
      <name val="바탕체"/>
      <family val="1"/>
    </font>
    <font>
      <sz val="11"/>
      <name val="바탕체"/>
      <family val="1"/>
    </font>
    <font>
      <sz val="10"/>
      <name val="바탕체"/>
      <family val="1"/>
    </font>
    <font>
      <b/>
      <sz val="14"/>
      <name val="바탕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vertAlign val="superscript"/>
      <sz val="11"/>
      <name val="바탕체"/>
      <family val="1"/>
    </font>
    <font>
      <b/>
      <sz val="16"/>
      <name val="바탕체"/>
      <family val="1"/>
    </font>
    <font>
      <sz val="10"/>
      <name val="돋움"/>
      <family val="3"/>
    </font>
    <font>
      <sz val="11"/>
      <color indexed="8"/>
      <name val="바탕체"/>
      <family val="1"/>
    </font>
    <font>
      <b/>
      <sz val="18"/>
      <name val="바탕체"/>
      <family val="1"/>
    </font>
    <font>
      <b/>
      <sz val="18"/>
      <name val="Times New Roman"/>
      <family val="1"/>
    </font>
    <font>
      <sz val="18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b/>
      <sz val="10"/>
      <color indexed="10"/>
      <name val="바탕체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11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186" fontId="5" fillId="0" borderId="0" xfId="0" applyNumberFormat="1" applyFont="1" applyFill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ill="1" applyAlignment="1">
      <alignment/>
    </xf>
    <xf numFmtId="186" fontId="5" fillId="0" borderId="12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Alignment="1">
      <alignment horizontal="left" vertical="center"/>
    </xf>
    <xf numFmtId="186" fontId="2" fillId="0" borderId="0" xfId="0" applyNumberFormat="1" applyFont="1" applyFill="1" applyAlignment="1">
      <alignment vertical="center"/>
    </xf>
    <xf numFmtId="186" fontId="2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/>
    </xf>
    <xf numFmtId="41" fontId="0" fillId="0" borderId="0" xfId="0" applyNumberFormat="1" applyFill="1" applyBorder="1" applyAlignment="1">
      <alignment horizontal="left"/>
    </xf>
    <xf numFmtId="41" fontId="5" fillId="0" borderId="0" xfId="66" applyNumberFormat="1" applyFont="1" applyFill="1" applyBorder="1" applyAlignment="1">
      <alignment vertical="center"/>
      <protection/>
    </xf>
    <xf numFmtId="0" fontId="0" fillId="0" borderId="16" xfId="0" applyFont="1" applyFill="1" applyBorder="1" applyAlignment="1">
      <alignment/>
    </xf>
    <xf numFmtId="41" fontId="0" fillId="0" borderId="0" xfId="50" applyFont="1" applyFill="1" applyAlignment="1">
      <alignment horizontal="left"/>
    </xf>
    <xf numFmtId="0" fontId="11" fillId="0" borderId="0" xfId="0" applyFont="1" applyFill="1" applyAlignment="1">
      <alignment horizontal="left" vertical="center"/>
    </xf>
    <xf numFmtId="41" fontId="5" fillId="0" borderId="0" xfId="0" applyNumberFormat="1" applyFont="1" applyFill="1" applyAlignment="1">
      <alignment horizontal="left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1" fontId="5" fillId="0" borderId="0" xfId="67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right" vertical="center"/>
    </xf>
    <xf numFmtId="197" fontId="5" fillId="0" borderId="18" xfId="0" applyNumberFormat="1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41" fontId="13" fillId="0" borderId="0" xfId="66" applyNumberFormat="1" applyFont="1" applyFill="1" applyBorder="1" applyAlignment="1">
      <alignment vertical="center"/>
      <protection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86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97" fontId="5" fillId="0" borderId="17" xfId="0" applyNumberFormat="1" applyFont="1" applyFill="1" applyBorder="1" applyAlignment="1">
      <alignment horizontal="center" vertical="center"/>
    </xf>
    <xf numFmtId="186" fontId="5" fillId="0" borderId="17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41" fontId="5" fillId="0" borderId="20" xfId="0" applyNumberFormat="1" applyFont="1" applyFill="1" applyBorder="1" applyAlignment="1">
      <alignment horizontal="right" vertical="center"/>
    </xf>
    <xf numFmtId="41" fontId="5" fillId="0" borderId="20" xfId="66" applyNumberFormat="1" applyFont="1" applyFill="1" applyBorder="1" applyAlignment="1">
      <alignment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86" fontId="5" fillId="0" borderId="1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197" fontId="5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 vertical="center"/>
    </xf>
    <xf numFmtId="197" fontId="6" fillId="0" borderId="0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/>
    </xf>
    <xf numFmtId="197" fontId="5" fillId="0" borderId="2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Alignment="1">
      <alignment horizontal="right" vertical="center"/>
    </xf>
    <xf numFmtId="18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1" fontId="6" fillId="0" borderId="2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41" fontId="5" fillId="0" borderId="20" xfId="67" applyNumberFormat="1" applyFont="1" applyFill="1" applyBorder="1" applyAlignment="1">
      <alignment vertical="center"/>
      <protection/>
    </xf>
    <xf numFmtId="197" fontId="5" fillId="0" borderId="22" xfId="0" applyNumberFormat="1" applyFont="1" applyFill="1" applyBorder="1" applyAlignment="1">
      <alignment vertical="center"/>
    </xf>
    <xf numFmtId="197" fontId="5" fillId="0" borderId="16" xfId="0" applyNumberFormat="1" applyFont="1" applyFill="1" applyBorder="1" applyAlignment="1">
      <alignment vertical="center"/>
    </xf>
    <xf numFmtId="186" fontId="5" fillId="0" borderId="1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horizontal="right" vertical="center"/>
    </xf>
    <xf numFmtId="41" fontId="5" fillId="0" borderId="23" xfId="0" applyNumberFormat="1" applyFont="1" applyFill="1" applyBorder="1" applyAlignment="1">
      <alignment horizontal="right" vertical="center"/>
    </xf>
    <xf numFmtId="41" fontId="5" fillId="0" borderId="24" xfId="0" applyNumberFormat="1" applyFont="1" applyFill="1" applyBorder="1" applyAlignment="1">
      <alignment horizontal="right" vertical="center"/>
    </xf>
    <xf numFmtId="186" fontId="5" fillId="0" borderId="22" xfId="0" applyNumberFormat="1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197" fontId="5" fillId="0" borderId="22" xfId="0" applyNumberFormat="1" applyFont="1" applyFill="1" applyBorder="1" applyAlignment="1">
      <alignment horizontal="right" vertical="center"/>
    </xf>
    <xf numFmtId="197" fontId="5" fillId="0" borderId="16" xfId="0" applyNumberFormat="1" applyFont="1" applyFill="1" applyBorder="1" applyAlignment="1">
      <alignment horizontal="right" vertical="center"/>
    </xf>
    <xf numFmtId="41" fontId="5" fillId="0" borderId="16" xfId="66" applyNumberFormat="1" applyFont="1" applyFill="1" applyBorder="1" applyAlignment="1">
      <alignment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/>
    </xf>
    <xf numFmtId="186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horizontal="center" vertical="center"/>
    </xf>
    <xf numFmtId="186" fontId="5" fillId="0" borderId="0" xfId="0" applyNumberFormat="1" applyFont="1" applyFill="1" applyAlignment="1">
      <alignment/>
    </xf>
    <xf numFmtId="41" fontId="5" fillId="0" borderId="22" xfId="0" applyNumberFormat="1" applyFont="1" applyFill="1" applyBorder="1" applyAlignment="1">
      <alignment horizontal="right" vertical="center"/>
    </xf>
    <xf numFmtId="41" fontId="5" fillId="0" borderId="19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left" vertical="center"/>
    </xf>
    <xf numFmtId="200" fontId="6" fillId="0" borderId="0" xfId="0" applyNumberFormat="1" applyFont="1" applyFill="1" applyAlignment="1">
      <alignment/>
    </xf>
    <xf numFmtId="200" fontId="6" fillId="0" borderId="13" xfId="0" applyNumberFormat="1" applyFont="1" applyFill="1" applyBorder="1" applyAlignment="1">
      <alignment horizontal="right" vertical="center"/>
    </xf>
    <xf numFmtId="200" fontId="6" fillId="0" borderId="2" xfId="0" applyNumberFormat="1" applyFont="1" applyFill="1" applyBorder="1" applyAlignment="1">
      <alignment vertical="center"/>
    </xf>
    <xf numFmtId="200" fontId="6" fillId="0" borderId="2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3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top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86" fontId="5" fillId="0" borderId="12" xfId="0" applyNumberFormat="1" applyFont="1" applyFill="1" applyBorder="1" applyAlignment="1">
      <alignment horizontal="center" vertical="center"/>
    </xf>
    <xf numFmtId="186" fontId="5" fillId="0" borderId="13" xfId="0" applyNumberFormat="1" applyFont="1" applyFill="1" applyBorder="1" applyAlignment="1">
      <alignment horizontal="center" vertical="center"/>
    </xf>
    <xf numFmtId="186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95" xfId="62"/>
    <cellStyle name="콤마_95" xfId="63"/>
    <cellStyle name="Currency" xfId="64"/>
    <cellStyle name="Currency [0]" xfId="65"/>
    <cellStyle name="표준_Sheet1" xfId="66"/>
    <cellStyle name="표준_Sheet2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A11"/>
  <sheetViews>
    <sheetView zoomScalePageLayoutView="0" workbookViewId="0" topLeftCell="A1">
      <selection activeCell="A26" sqref="A26"/>
    </sheetView>
  </sheetViews>
  <sheetFormatPr defaultColWidth="8.88671875" defaultRowHeight="13.5"/>
  <cols>
    <col min="2" max="3" width="7.77734375" style="0" customWidth="1"/>
    <col min="4" max="27" width="5.77734375" style="0" customWidth="1"/>
  </cols>
  <sheetData>
    <row r="2" spans="1:5" ht="17.25">
      <c r="A2" s="139" t="s">
        <v>194</v>
      </c>
      <c r="B2" s="139"/>
      <c r="C2" s="139"/>
      <c r="D2" s="139"/>
      <c r="E2" s="139"/>
    </row>
    <row r="3" spans="1:5" ht="14.25">
      <c r="A3" s="4"/>
      <c r="B3" s="17" t="s">
        <v>0</v>
      </c>
      <c r="C3" s="17" t="s">
        <v>0</v>
      </c>
      <c r="D3" s="17" t="s">
        <v>0</v>
      </c>
      <c r="E3" s="4"/>
    </row>
    <row r="4" spans="1:5" ht="15">
      <c r="A4" s="25" t="s">
        <v>73</v>
      </c>
      <c r="B4" s="26"/>
      <c r="C4" s="26"/>
      <c r="D4" s="26"/>
      <c r="E4" s="26"/>
    </row>
    <row r="6" spans="1:27" ht="31.5" customHeight="1">
      <c r="A6" s="186" t="s">
        <v>93</v>
      </c>
      <c r="B6" s="182" t="s">
        <v>94</v>
      </c>
      <c r="C6" s="183"/>
      <c r="D6" s="182" t="s">
        <v>95</v>
      </c>
      <c r="E6" s="183"/>
      <c r="F6" s="182" t="s">
        <v>96</v>
      </c>
      <c r="G6" s="183"/>
      <c r="H6" s="182" t="s">
        <v>97</v>
      </c>
      <c r="I6" s="183"/>
      <c r="J6" s="182" t="s">
        <v>98</v>
      </c>
      <c r="K6" s="183"/>
      <c r="L6" s="182" t="s">
        <v>99</v>
      </c>
      <c r="M6" s="183"/>
      <c r="N6" s="182" t="s">
        <v>100</v>
      </c>
      <c r="O6" s="183"/>
      <c r="P6" s="182" t="s">
        <v>101</v>
      </c>
      <c r="Q6" s="183"/>
      <c r="R6" s="182" t="s">
        <v>102</v>
      </c>
      <c r="S6" s="184"/>
      <c r="T6" s="184"/>
      <c r="U6" s="184"/>
      <c r="V6" s="184"/>
      <c r="W6" s="184"/>
      <c r="X6" s="183"/>
      <c r="Y6" s="185" t="s">
        <v>103</v>
      </c>
      <c r="Z6" s="184"/>
      <c r="AA6" s="184"/>
    </row>
    <row r="7" spans="1:27" ht="30.75" customHeight="1">
      <c r="A7" s="187"/>
      <c r="B7" s="69" t="s">
        <v>104</v>
      </c>
      <c r="C7" s="69" t="s">
        <v>105</v>
      </c>
      <c r="D7" s="69" t="s">
        <v>104</v>
      </c>
      <c r="E7" s="69" t="s">
        <v>105</v>
      </c>
      <c r="F7" s="69" t="s">
        <v>104</v>
      </c>
      <c r="G7" s="69" t="s">
        <v>105</v>
      </c>
      <c r="H7" s="69" t="s">
        <v>104</v>
      </c>
      <c r="I7" s="69" t="s">
        <v>105</v>
      </c>
      <c r="J7" s="69" t="s">
        <v>104</v>
      </c>
      <c r="K7" s="69" t="s">
        <v>105</v>
      </c>
      <c r="L7" s="69" t="s">
        <v>104</v>
      </c>
      <c r="M7" s="69" t="s">
        <v>105</v>
      </c>
      <c r="N7" s="69" t="s">
        <v>104</v>
      </c>
      <c r="O7" s="69" t="s">
        <v>105</v>
      </c>
      <c r="P7" s="69" t="s">
        <v>104</v>
      </c>
      <c r="Q7" s="69" t="s">
        <v>105</v>
      </c>
      <c r="R7" s="70" t="s">
        <v>106</v>
      </c>
      <c r="S7" s="70" t="s">
        <v>107</v>
      </c>
      <c r="T7" s="70" t="s">
        <v>97</v>
      </c>
      <c r="U7" s="70" t="s">
        <v>98</v>
      </c>
      <c r="V7" s="69" t="s">
        <v>99</v>
      </c>
      <c r="W7" s="70" t="s">
        <v>108</v>
      </c>
      <c r="X7" s="70" t="s">
        <v>109</v>
      </c>
      <c r="Y7" s="69" t="s">
        <v>94</v>
      </c>
      <c r="Z7" s="69" t="s">
        <v>110</v>
      </c>
      <c r="AA7" s="68" t="s">
        <v>111</v>
      </c>
    </row>
    <row r="8" spans="1:27" s="57" customFormat="1" ht="30" customHeight="1">
      <c r="A8" s="107">
        <v>2011</v>
      </c>
      <c r="B8" s="107">
        <v>2</v>
      </c>
      <c r="C8" s="107">
        <v>168</v>
      </c>
      <c r="D8" s="107"/>
      <c r="E8" s="107"/>
      <c r="F8" s="107">
        <v>1</v>
      </c>
      <c r="G8" s="107">
        <v>117</v>
      </c>
      <c r="H8" s="107">
        <v>1</v>
      </c>
      <c r="I8" s="107">
        <v>51</v>
      </c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</row>
    <row r="9" spans="1:27" s="57" customFormat="1" ht="30" customHeight="1">
      <c r="A9" s="123">
        <v>2012</v>
      </c>
      <c r="B9" s="123">
        <v>2</v>
      </c>
      <c r="C9" s="123">
        <v>168</v>
      </c>
      <c r="D9" s="123"/>
      <c r="E9" s="123"/>
      <c r="F9" s="123">
        <v>1</v>
      </c>
      <c r="G9" s="123">
        <v>117</v>
      </c>
      <c r="H9" s="123">
        <v>1</v>
      </c>
      <c r="I9" s="123">
        <v>51</v>
      </c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</row>
    <row r="10" spans="1:27" s="57" customFormat="1" ht="27.75" customHeight="1">
      <c r="A10" s="108">
        <v>2013</v>
      </c>
      <c r="B10" s="108">
        <v>2</v>
      </c>
      <c r="C10" s="108">
        <v>168</v>
      </c>
      <c r="D10" s="108"/>
      <c r="E10" s="108"/>
      <c r="F10" s="108">
        <v>1</v>
      </c>
      <c r="G10" s="108">
        <v>117</v>
      </c>
      <c r="H10" s="108">
        <v>1</v>
      </c>
      <c r="I10" s="108">
        <v>51</v>
      </c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</row>
    <row r="11" spans="1:2" ht="15" customHeight="1">
      <c r="A11" s="71" t="s">
        <v>112</v>
      </c>
      <c r="B11" s="71"/>
    </row>
  </sheetData>
  <sheetProtection/>
  <mergeCells count="12">
    <mergeCell ref="A2:E2"/>
    <mergeCell ref="A6:A7"/>
    <mergeCell ref="B6:C6"/>
    <mergeCell ref="D6:E6"/>
    <mergeCell ref="F6:G6"/>
    <mergeCell ref="H6:I6"/>
    <mergeCell ref="J6:K6"/>
    <mergeCell ref="L6:M6"/>
    <mergeCell ref="N6:O6"/>
    <mergeCell ref="P6:Q6"/>
    <mergeCell ref="R6:X6"/>
    <mergeCell ref="Y6:A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2"/>
  <sheetViews>
    <sheetView workbookViewId="0" topLeftCell="A1">
      <selection activeCell="A2" sqref="A2"/>
    </sheetView>
  </sheetViews>
  <sheetFormatPr defaultColWidth="8.88671875" defaultRowHeight="13.5"/>
  <cols>
    <col min="1" max="1" width="9.5546875" style="20" customWidth="1"/>
    <col min="2" max="2" width="9.77734375" style="20" customWidth="1"/>
    <col min="3" max="5" width="8.77734375" style="20" customWidth="1"/>
    <col min="6" max="6" width="9.77734375" style="20" customWidth="1"/>
    <col min="7" max="9" width="8.77734375" style="20" customWidth="1"/>
    <col min="10" max="10" width="9.77734375" style="20" customWidth="1"/>
    <col min="11" max="13" width="8.77734375" style="20" customWidth="1"/>
    <col min="14" max="14" width="9.77734375" style="20" customWidth="1"/>
    <col min="15" max="17" width="8.77734375" style="20" customWidth="1"/>
    <col min="18" max="18" width="9.77734375" style="20" customWidth="1"/>
    <col min="19" max="21" width="8.77734375" style="20" customWidth="1"/>
    <col min="22" max="22" width="9.77734375" style="20" customWidth="1"/>
    <col min="23" max="24" width="8.77734375" style="20" customWidth="1"/>
    <col min="25" max="16384" width="8.88671875" style="20" customWidth="1"/>
  </cols>
  <sheetData>
    <row r="1" s="79" customFormat="1" ht="27" customHeight="1">
      <c r="A1" s="78" t="s">
        <v>113</v>
      </c>
    </row>
    <row r="2" ht="21" customHeight="1">
      <c r="A2" s="33"/>
    </row>
    <row r="3" spans="1:11" s="1" customFormat="1" ht="17.25">
      <c r="A3" s="139" t="s">
        <v>115</v>
      </c>
      <c r="B3" s="139"/>
      <c r="C3" s="139"/>
      <c r="D3" s="139"/>
      <c r="K3" s="1" t="s">
        <v>0</v>
      </c>
    </row>
    <row r="4" s="1" customFormat="1" ht="12.75" customHeight="1"/>
    <row r="5" s="2" customFormat="1" ht="19.5" customHeight="1">
      <c r="A5" s="14" t="s">
        <v>7</v>
      </c>
    </row>
    <row r="6" spans="1:24" s="56" customFormat="1" ht="21" customHeight="1">
      <c r="A6" s="140" t="s">
        <v>77</v>
      </c>
      <c r="B6" s="137" t="s">
        <v>78</v>
      </c>
      <c r="C6" s="137"/>
      <c r="D6" s="137"/>
      <c r="E6" s="137"/>
      <c r="F6" s="137" t="s">
        <v>79</v>
      </c>
      <c r="G6" s="137"/>
      <c r="H6" s="137"/>
      <c r="I6" s="137"/>
      <c r="J6" s="137" t="s">
        <v>80</v>
      </c>
      <c r="K6" s="137"/>
      <c r="L6" s="137"/>
      <c r="M6" s="137"/>
      <c r="N6" s="137" t="s">
        <v>53</v>
      </c>
      <c r="O6" s="137"/>
      <c r="P6" s="137"/>
      <c r="Q6" s="137"/>
      <c r="R6" s="137" t="s">
        <v>54</v>
      </c>
      <c r="S6" s="137"/>
      <c r="T6" s="137"/>
      <c r="U6" s="137"/>
      <c r="V6" s="137" t="s">
        <v>175</v>
      </c>
      <c r="W6" s="137"/>
      <c r="X6" s="138"/>
    </row>
    <row r="7" spans="1:24" s="56" customFormat="1" ht="21" customHeight="1">
      <c r="A7" s="140"/>
      <c r="B7" s="35" t="s">
        <v>0</v>
      </c>
      <c r="C7" s="35" t="s">
        <v>8</v>
      </c>
      <c r="D7" s="35" t="s">
        <v>9</v>
      </c>
      <c r="E7" s="35" t="s">
        <v>10</v>
      </c>
      <c r="F7" s="35" t="s">
        <v>0</v>
      </c>
      <c r="G7" s="35" t="s">
        <v>8</v>
      </c>
      <c r="H7" s="35" t="s">
        <v>9</v>
      </c>
      <c r="I7" s="35" t="s">
        <v>10</v>
      </c>
      <c r="J7" s="35" t="s">
        <v>0</v>
      </c>
      <c r="K7" s="35" t="s">
        <v>8</v>
      </c>
      <c r="L7" s="35" t="s">
        <v>9</v>
      </c>
      <c r="M7" s="35" t="s">
        <v>10</v>
      </c>
      <c r="N7" s="35" t="s">
        <v>0</v>
      </c>
      <c r="O7" s="35" t="s">
        <v>8</v>
      </c>
      <c r="P7" s="35" t="s">
        <v>9</v>
      </c>
      <c r="Q7" s="35" t="s">
        <v>10</v>
      </c>
      <c r="R7" s="35" t="s">
        <v>0</v>
      </c>
      <c r="S7" s="35" t="s">
        <v>8</v>
      </c>
      <c r="T7" s="35" t="s">
        <v>9</v>
      </c>
      <c r="U7" s="35" t="s">
        <v>10</v>
      </c>
      <c r="V7" s="35" t="s">
        <v>0</v>
      </c>
      <c r="W7" s="35" t="s">
        <v>8</v>
      </c>
      <c r="X7" s="65" t="s">
        <v>9</v>
      </c>
    </row>
    <row r="8" spans="1:24" s="15" customFormat="1" ht="21.75" customHeight="1">
      <c r="A8" s="55" t="s">
        <v>81</v>
      </c>
      <c r="B8" s="67">
        <v>55475</v>
      </c>
      <c r="C8" s="30">
        <v>150</v>
      </c>
      <c r="D8" s="30">
        <v>53428</v>
      </c>
      <c r="E8" s="30">
        <v>1897</v>
      </c>
      <c r="F8" s="30">
        <v>43265</v>
      </c>
      <c r="G8" s="30">
        <v>56</v>
      </c>
      <c r="H8" s="30">
        <v>41954</v>
      </c>
      <c r="I8" s="30">
        <v>1255</v>
      </c>
      <c r="J8" s="30">
        <v>3121</v>
      </c>
      <c r="K8" s="30">
        <v>29</v>
      </c>
      <c r="L8" s="30">
        <v>3012</v>
      </c>
      <c r="M8" s="30">
        <v>80</v>
      </c>
      <c r="N8" s="30">
        <v>9031</v>
      </c>
      <c r="O8" s="30">
        <v>60</v>
      </c>
      <c r="P8" s="30">
        <v>8424</v>
      </c>
      <c r="Q8" s="30">
        <v>547</v>
      </c>
      <c r="R8" s="30">
        <v>58</v>
      </c>
      <c r="S8" s="30">
        <v>5</v>
      </c>
      <c r="T8" s="30">
        <v>38</v>
      </c>
      <c r="U8" s="30">
        <v>15</v>
      </c>
      <c r="V8" s="30">
        <v>9069</v>
      </c>
      <c r="W8" s="30">
        <v>51</v>
      </c>
      <c r="X8" s="30">
        <v>9018</v>
      </c>
    </row>
    <row r="9" spans="1:24" s="15" customFormat="1" ht="21.75" customHeight="1">
      <c r="A9" s="55" t="s">
        <v>82</v>
      </c>
      <c r="B9" s="67">
        <v>55391</v>
      </c>
      <c r="C9" s="30">
        <v>153</v>
      </c>
      <c r="D9" s="30">
        <v>53297</v>
      </c>
      <c r="E9" s="30">
        <v>1941</v>
      </c>
      <c r="F9" s="30">
        <v>43457</v>
      </c>
      <c r="G9" s="30">
        <v>56</v>
      </c>
      <c r="H9" s="30">
        <v>42099</v>
      </c>
      <c r="I9" s="30">
        <v>1302</v>
      </c>
      <c r="J9" s="30">
        <v>3117</v>
      </c>
      <c r="K9" s="30">
        <v>31</v>
      </c>
      <c r="L9" s="30">
        <v>2991</v>
      </c>
      <c r="M9" s="30">
        <v>95</v>
      </c>
      <c r="N9" s="30">
        <v>8749</v>
      </c>
      <c r="O9" s="30">
        <v>61</v>
      </c>
      <c r="P9" s="30">
        <v>8161</v>
      </c>
      <c r="Q9" s="30">
        <v>527</v>
      </c>
      <c r="R9" s="30">
        <v>68</v>
      </c>
      <c r="S9" s="30">
        <v>5</v>
      </c>
      <c r="T9" s="30">
        <v>46</v>
      </c>
      <c r="U9" s="30">
        <v>17</v>
      </c>
      <c r="V9" s="30">
        <v>9084</v>
      </c>
      <c r="W9" s="30">
        <v>52</v>
      </c>
      <c r="X9" s="30">
        <v>9032</v>
      </c>
    </row>
    <row r="10" spans="1:24" s="15" customFormat="1" ht="21.75" customHeight="1">
      <c r="A10" s="55" t="s">
        <v>83</v>
      </c>
      <c r="B10" s="67">
        <v>56468</v>
      </c>
      <c r="C10" s="30">
        <v>156</v>
      </c>
      <c r="D10" s="30">
        <v>54387</v>
      </c>
      <c r="E10" s="30">
        <v>1925</v>
      </c>
      <c r="F10" s="30">
        <v>44928</v>
      </c>
      <c r="G10" s="30">
        <v>57</v>
      </c>
      <c r="H10" s="30">
        <v>43589</v>
      </c>
      <c r="I10" s="30">
        <v>1282</v>
      </c>
      <c r="J10" s="30">
        <v>2887</v>
      </c>
      <c r="K10" s="30">
        <v>32</v>
      </c>
      <c r="L10" s="30">
        <v>2745</v>
      </c>
      <c r="M10" s="30">
        <v>110</v>
      </c>
      <c r="N10" s="30">
        <v>8586</v>
      </c>
      <c r="O10" s="30">
        <v>62</v>
      </c>
      <c r="P10" s="30">
        <v>8009</v>
      </c>
      <c r="Q10" s="30">
        <v>515</v>
      </c>
      <c r="R10" s="30">
        <v>67</v>
      </c>
      <c r="S10" s="30">
        <v>5</v>
      </c>
      <c r="T10" s="30">
        <v>44</v>
      </c>
      <c r="U10" s="30">
        <v>18</v>
      </c>
      <c r="V10" s="30">
        <v>9028</v>
      </c>
      <c r="W10" s="30">
        <v>49</v>
      </c>
      <c r="X10" s="30">
        <v>8979</v>
      </c>
    </row>
    <row r="11" spans="1:24" s="15" customFormat="1" ht="22.5" customHeight="1">
      <c r="A11" s="55" t="s">
        <v>74</v>
      </c>
      <c r="B11" s="67">
        <v>57134</v>
      </c>
      <c r="C11" s="30">
        <v>161</v>
      </c>
      <c r="D11" s="30">
        <v>55051</v>
      </c>
      <c r="E11" s="30">
        <v>1922</v>
      </c>
      <c r="F11" s="30">
        <v>45886</v>
      </c>
      <c r="G11" s="30">
        <v>59</v>
      </c>
      <c r="H11" s="30">
        <v>44533</v>
      </c>
      <c r="I11" s="30">
        <v>1294</v>
      </c>
      <c r="J11" s="30">
        <v>2715</v>
      </c>
      <c r="K11" s="30">
        <v>32</v>
      </c>
      <c r="L11" s="30">
        <v>2583</v>
      </c>
      <c r="M11" s="30">
        <v>100</v>
      </c>
      <c r="N11" s="30">
        <v>8468</v>
      </c>
      <c r="O11" s="30">
        <v>65</v>
      </c>
      <c r="P11" s="30">
        <v>7891</v>
      </c>
      <c r="Q11" s="30">
        <v>512</v>
      </c>
      <c r="R11" s="30">
        <v>65</v>
      </c>
      <c r="S11" s="30">
        <v>5</v>
      </c>
      <c r="T11" s="30">
        <v>44</v>
      </c>
      <c r="U11" s="30">
        <v>16</v>
      </c>
      <c r="V11" s="30">
        <v>9044</v>
      </c>
      <c r="W11" s="30">
        <v>45</v>
      </c>
      <c r="X11" s="30">
        <v>8999</v>
      </c>
    </row>
    <row r="12" spans="1:24" s="15" customFormat="1" ht="22.5" customHeight="1">
      <c r="A12" s="55" t="s">
        <v>172</v>
      </c>
      <c r="B12" s="67">
        <v>58295</v>
      </c>
      <c r="C12" s="30">
        <v>165</v>
      </c>
      <c r="D12" s="30">
        <v>56113</v>
      </c>
      <c r="E12" s="30">
        <v>2017</v>
      </c>
      <c r="F12" s="30">
        <v>47209</v>
      </c>
      <c r="G12" s="30">
        <v>60</v>
      </c>
      <c r="H12" s="30">
        <v>45756</v>
      </c>
      <c r="I12" s="30">
        <v>1393</v>
      </c>
      <c r="J12" s="30">
        <v>2602</v>
      </c>
      <c r="K12" s="30">
        <v>31</v>
      </c>
      <c r="L12" s="30">
        <v>2488</v>
      </c>
      <c r="M12" s="30">
        <v>83</v>
      </c>
      <c r="N12" s="30">
        <v>8412</v>
      </c>
      <c r="O12" s="30">
        <v>69</v>
      </c>
      <c r="P12" s="30">
        <v>7827</v>
      </c>
      <c r="Q12" s="30">
        <v>516</v>
      </c>
      <c r="R12" s="30">
        <v>72</v>
      </c>
      <c r="S12" s="30">
        <v>5</v>
      </c>
      <c r="T12" s="30">
        <v>42</v>
      </c>
      <c r="U12" s="30">
        <v>25</v>
      </c>
      <c r="V12" s="30">
        <v>10381</v>
      </c>
      <c r="W12" s="30">
        <v>41</v>
      </c>
      <c r="X12" s="30">
        <v>10340</v>
      </c>
    </row>
    <row r="13" spans="1:51" s="89" customFormat="1" ht="24" customHeight="1">
      <c r="A13" s="55" t="s">
        <v>173</v>
      </c>
      <c r="B13" s="85">
        <v>58826</v>
      </c>
      <c r="C13" s="80">
        <v>169</v>
      </c>
      <c r="D13" s="80">
        <v>56323</v>
      </c>
      <c r="E13" s="80">
        <v>2334</v>
      </c>
      <c r="F13" s="80">
        <v>47968</v>
      </c>
      <c r="G13" s="86">
        <v>60</v>
      </c>
      <c r="H13" s="86">
        <v>46208</v>
      </c>
      <c r="I13" s="86">
        <v>1700</v>
      </c>
      <c r="J13" s="80">
        <v>2484</v>
      </c>
      <c r="K13" s="86">
        <v>32</v>
      </c>
      <c r="L13" s="86">
        <v>2355</v>
      </c>
      <c r="M13" s="86">
        <v>97</v>
      </c>
      <c r="N13" s="80">
        <v>8285</v>
      </c>
      <c r="O13" s="86">
        <v>72</v>
      </c>
      <c r="P13" s="86">
        <v>7714</v>
      </c>
      <c r="Q13" s="86">
        <v>499</v>
      </c>
      <c r="R13" s="80">
        <v>89</v>
      </c>
      <c r="S13" s="86">
        <v>5</v>
      </c>
      <c r="T13" s="86">
        <v>46</v>
      </c>
      <c r="U13" s="86">
        <v>38</v>
      </c>
      <c r="V13" s="80">
        <v>10402</v>
      </c>
      <c r="W13" s="86">
        <v>42</v>
      </c>
      <c r="X13" s="86">
        <v>10360</v>
      </c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8"/>
      <c r="AU13" s="88"/>
      <c r="AV13" s="88"/>
      <c r="AW13" s="88"/>
      <c r="AX13" s="88"/>
      <c r="AY13" s="88"/>
    </row>
    <row r="14" spans="1:54" s="60" customFormat="1" ht="10.5" customHeight="1">
      <c r="A14" s="11"/>
      <c r="B14" s="80">
        <v>0</v>
      </c>
      <c r="C14" s="80">
        <v>0</v>
      </c>
      <c r="D14" s="80">
        <v>0</v>
      </c>
      <c r="E14" s="80">
        <v>0</v>
      </c>
      <c r="F14" s="80">
        <v>0</v>
      </c>
      <c r="G14" s="81"/>
      <c r="H14" s="81"/>
      <c r="I14" s="81"/>
      <c r="J14" s="80">
        <v>0</v>
      </c>
      <c r="K14" s="81"/>
      <c r="L14" s="81"/>
      <c r="M14" s="81"/>
      <c r="N14" s="82">
        <v>0</v>
      </c>
      <c r="O14" s="83"/>
      <c r="P14" s="83"/>
      <c r="Q14" s="83"/>
      <c r="R14" s="82">
        <v>0</v>
      </c>
      <c r="S14" s="83"/>
      <c r="T14" s="83"/>
      <c r="U14" s="83"/>
      <c r="V14" s="82"/>
      <c r="W14" s="83"/>
      <c r="X14" s="83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9"/>
      <c r="AX14" s="59"/>
      <c r="AY14" s="59"/>
      <c r="AZ14" s="59"/>
      <c r="BA14" s="59"/>
      <c r="BB14" s="59"/>
    </row>
    <row r="15" spans="1:24" s="15" customFormat="1" ht="22.5" customHeight="1">
      <c r="A15" s="55" t="s">
        <v>84</v>
      </c>
      <c r="B15" s="85">
        <v>58965</v>
      </c>
      <c r="C15" s="80">
        <v>170</v>
      </c>
      <c r="D15" s="80">
        <v>56432</v>
      </c>
      <c r="E15" s="80">
        <v>2363</v>
      </c>
      <c r="F15" s="80">
        <v>48086</v>
      </c>
      <c r="G15" s="30">
        <v>61</v>
      </c>
      <c r="H15" s="30">
        <v>46298</v>
      </c>
      <c r="I15" s="30">
        <v>1727</v>
      </c>
      <c r="J15" s="80">
        <v>2478</v>
      </c>
      <c r="K15" s="30">
        <v>32</v>
      </c>
      <c r="L15" s="30">
        <v>2347</v>
      </c>
      <c r="M15" s="30">
        <v>99</v>
      </c>
      <c r="N15" s="80">
        <v>8310</v>
      </c>
      <c r="O15" s="30">
        <v>72</v>
      </c>
      <c r="P15" s="30">
        <v>7740</v>
      </c>
      <c r="Q15" s="30">
        <v>498</v>
      </c>
      <c r="R15" s="80">
        <v>91</v>
      </c>
      <c r="S15" s="30">
        <v>5</v>
      </c>
      <c r="T15" s="30">
        <v>47</v>
      </c>
      <c r="U15" s="30">
        <v>39</v>
      </c>
      <c r="V15" s="80">
        <v>10351</v>
      </c>
      <c r="W15" s="30">
        <v>41</v>
      </c>
      <c r="X15" s="30">
        <v>10310</v>
      </c>
    </row>
    <row r="16" spans="1:24" s="15" customFormat="1" ht="22.5" customHeight="1">
      <c r="A16" s="55" t="s">
        <v>85</v>
      </c>
      <c r="B16" s="85">
        <v>58928</v>
      </c>
      <c r="C16" s="80">
        <v>169</v>
      </c>
      <c r="D16" s="80">
        <v>56386</v>
      </c>
      <c r="E16" s="80">
        <v>2373</v>
      </c>
      <c r="F16" s="80">
        <v>48069</v>
      </c>
      <c r="G16" s="30">
        <v>60</v>
      </c>
      <c r="H16" s="30">
        <v>46275</v>
      </c>
      <c r="I16" s="30">
        <v>1734</v>
      </c>
      <c r="J16" s="80">
        <v>2496</v>
      </c>
      <c r="K16" s="30">
        <v>32</v>
      </c>
      <c r="L16" s="30">
        <v>2362</v>
      </c>
      <c r="M16" s="30">
        <v>102</v>
      </c>
      <c r="N16" s="80">
        <v>8272</v>
      </c>
      <c r="O16" s="30">
        <v>72</v>
      </c>
      <c r="P16" s="30">
        <v>7702</v>
      </c>
      <c r="Q16" s="30">
        <v>498</v>
      </c>
      <c r="R16" s="80">
        <v>91</v>
      </c>
      <c r="S16" s="30">
        <v>5</v>
      </c>
      <c r="T16" s="30">
        <v>47</v>
      </c>
      <c r="U16" s="30">
        <v>39</v>
      </c>
      <c r="V16" s="80">
        <v>10366</v>
      </c>
      <c r="W16" s="30">
        <v>41</v>
      </c>
      <c r="X16" s="30">
        <v>10325</v>
      </c>
    </row>
    <row r="17" spans="1:24" s="15" customFormat="1" ht="22.5" customHeight="1">
      <c r="A17" s="55" t="s">
        <v>86</v>
      </c>
      <c r="B17" s="85">
        <v>59160</v>
      </c>
      <c r="C17" s="80">
        <v>170</v>
      </c>
      <c r="D17" s="80">
        <v>56602</v>
      </c>
      <c r="E17" s="80">
        <v>2388</v>
      </c>
      <c r="F17" s="80">
        <v>48276</v>
      </c>
      <c r="G17" s="30">
        <v>61</v>
      </c>
      <c r="H17" s="30">
        <v>46463</v>
      </c>
      <c r="I17" s="30">
        <v>1752</v>
      </c>
      <c r="J17" s="80">
        <v>2505</v>
      </c>
      <c r="K17" s="30">
        <v>32</v>
      </c>
      <c r="L17" s="30">
        <v>2371</v>
      </c>
      <c r="M17" s="30">
        <v>102</v>
      </c>
      <c r="N17" s="80">
        <v>8287</v>
      </c>
      <c r="O17" s="30">
        <v>72</v>
      </c>
      <c r="P17" s="30">
        <v>7721</v>
      </c>
      <c r="Q17" s="30">
        <v>494</v>
      </c>
      <c r="R17" s="80">
        <v>92</v>
      </c>
      <c r="S17" s="30">
        <v>5</v>
      </c>
      <c r="T17" s="30">
        <v>47</v>
      </c>
      <c r="U17" s="30">
        <v>40</v>
      </c>
      <c r="V17" s="80">
        <v>10398</v>
      </c>
      <c r="W17" s="30">
        <v>41</v>
      </c>
      <c r="X17" s="30">
        <v>10357</v>
      </c>
    </row>
    <row r="18" spans="1:24" s="15" customFormat="1" ht="22.5" customHeight="1">
      <c r="A18" s="55" t="s">
        <v>87</v>
      </c>
      <c r="B18" s="85">
        <v>59160</v>
      </c>
      <c r="C18" s="80">
        <v>169</v>
      </c>
      <c r="D18" s="80">
        <v>56570</v>
      </c>
      <c r="E18" s="80">
        <v>2421</v>
      </c>
      <c r="F18" s="80">
        <v>48292</v>
      </c>
      <c r="G18" s="30">
        <v>60</v>
      </c>
      <c r="H18" s="30">
        <v>46449</v>
      </c>
      <c r="I18" s="30">
        <v>1783</v>
      </c>
      <c r="J18" s="80">
        <v>2490</v>
      </c>
      <c r="K18" s="30">
        <v>32</v>
      </c>
      <c r="L18" s="30">
        <v>2355</v>
      </c>
      <c r="M18" s="30">
        <v>103</v>
      </c>
      <c r="N18" s="80">
        <v>8284</v>
      </c>
      <c r="O18" s="30">
        <v>72</v>
      </c>
      <c r="P18" s="30">
        <v>7718</v>
      </c>
      <c r="Q18" s="30">
        <v>494</v>
      </c>
      <c r="R18" s="80">
        <v>94</v>
      </c>
      <c r="S18" s="30">
        <v>5</v>
      </c>
      <c r="T18" s="30">
        <v>48</v>
      </c>
      <c r="U18" s="30">
        <v>41</v>
      </c>
      <c r="V18" s="80">
        <v>10408</v>
      </c>
      <c r="W18" s="30">
        <v>41</v>
      </c>
      <c r="X18" s="30">
        <v>10367</v>
      </c>
    </row>
    <row r="19" spans="1:24" s="15" customFormat="1" ht="22.5" customHeight="1">
      <c r="A19" s="55" t="s">
        <v>88</v>
      </c>
      <c r="B19" s="85">
        <v>59173</v>
      </c>
      <c r="C19" s="80">
        <v>170</v>
      </c>
      <c r="D19" s="80">
        <v>56564</v>
      </c>
      <c r="E19" s="80">
        <v>2439</v>
      </c>
      <c r="F19" s="80">
        <v>48296</v>
      </c>
      <c r="G19" s="30">
        <v>60</v>
      </c>
      <c r="H19" s="30">
        <v>46437</v>
      </c>
      <c r="I19" s="30">
        <v>1799</v>
      </c>
      <c r="J19" s="80">
        <v>2477</v>
      </c>
      <c r="K19" s="30">
        <v>33</v>
      </c>
      <c r="L19" s="30">
        <v>2342</v>
      </c>
      <c r="M19" s="30">
        <v>102</v>
      </c>
      <c r="N19" s="80">
        <v>8304</v>
      </c>
      <c r="O19" s="30">
        <v>72</v>
      </c>
      <c r="P19" s="30">
        <v>7737</v>
      </c>
      <c r="Q19" s="30">
        <v>495</v>
      </c>
      <c r="R19" s="80">
        <v>96</v>
      </c>
      <c r="S19" s="30">
        <v>5</v>
      </c>
      <c r="T19" s="30">
        <v>48</v>
      </c>
      <c r="U19" s="30">
        <v>43</v>
      </c>
      <c r="V19" s="80">
        <v>10412</v>
      </c>
      <c r="W19" s="30">
        <v>42</v>
      </c>
      <c r="X19" s="30">
        <v>10370</v>
      </c>
    </row>
    <row r="20" spans="1:24" s="15" customFormat="1" ht="22.5" customHeight="1">
      <c r="A20" s="55" t="s">
        <v>89</v>
      </c>
      <c r="B20" s="85">
        <v>59008</v>
      </c>
      <c r="C20" s="80">
        <v>171</v>
      </c>
      <c r="D20" s="80">
        <v>56604</v>
      </c>
      <c r="E20" s="80">
        <v>2233</v>
      </c>
      <c r="F20" s="80">
        <v>48127</v>
      </c>
      <c r="G20" s="30">
        <v>59</v>
      </c>
      <c r="H20" s="30">
        <v>46465</v>
      </c>
      <c r="I20" s="30">
        <v>1603</v>
      </c>
      <c r="J20" s="80">
        <v>2461</v>
      </c>
      <c r="K20" s="30">
        <v>34</v>
      </c>
      <c r="L20" s="30">
        <v>2339</v>
      </c>
      <c r="M20" s="30">
        <v>88</v>
      </c>
      <c r="N20" s="80">
        <v>8319</v>
      </c>
      <c r="O20" s="30">
        <v>73</v>
      </c>
      <c r="P20" s="30">
        <v>7750</v>
      </c>
      <c r="Q20" s="30">
        <v>496</v>
      </c>
      <c r="R20" s="80">
        <v>101</v>
      </c>
      <c r="S20" s="30">
        <v>5</v>
      </c>
      <c r="T20" s="30">
        <v>50</v>
      </c>
      <c r="U20" s="30">
        <v>46</v>
      </c>
      <c r="V20" s="80">
        <v>10409</v>
      </c>
      <c r="W20" s="30">
        <v>42</v>
      </c>
      <c r="X20" s="30">
        <v>10367</v>
      </c>
    </row>
    <row r="21" spans="1:24" s="15" customFormat="1" ht="22.5" customHeight="1">
      <c r="A21" s="55" t="s">
        <v>90</v>
      </c>
      <c r="B21" s="85">
        <v>58784</v>
      </c>
      <c r="C21" s="80">
        <v>176</v>
      </c>
      <c r="D21" s="80">
        <v>56375</v>
      </c>
      <c r="E21" s="80">
        <v>2233</v>
      </c>
      <c r="F21" s="80">
        <v>47821</v>
      </c>
      <c r="G21" s="30">
        <v>64</v>
      </c>
      <c r="H21" s="30">
        <v>46181</v>
      </c>
      <c r="I21" s="30">
        <v>1576</v>
      </c>
      <c r="J21" s="80">
        <v>2565</v>
      </c>
      <c r="K21" s="30">
        <v>33</v>
      </c>
      <c r="L21" s="30">
        <v>2435</v>
      </c>
      <c r="M21" s="30">
        <v>97</v>
      </c>
      <c r="N21" s="80">
        <v>8320</v>
      </c>
      <c r="O21" s="30">
        <v>74</v>
      </c>
      <c r="P21" s="30">
        <v>7715</v>
      </c>
      <c r="Q21" s="30">
        <v>531</v>
      </c>
      <c r="R21" s="80">
        <v>78</v>
      </c>
      <c r="S21" s="30">
        <v>5</v>
      </c>
      <c r="T21" s="30">
        <v>44</v>
      </c>
      <c r="U21" s="30">
        <v>29</v>
      </c>
      <c r="V21" s="80">
        <v>10409</v>
      </c>
      <c r="W21" s="30">
        <v>42</v>
      </c>
      <c r="X21" s="30">
        <v>10367</v>
      </c>
    </row>
    <row r="22" spans="1:24" s="15" customFormat="1" ht="22.5" customHeight="1">
      <c r="A22" s="55" t="s">
        <v>91</v>
      </c>
      <c r="B22" s="85">
        <v>58771</v>
      </c>
      <c r="C22" s="80">
        <v>170</v>
      </c>
      <c r="D22" s="80">
        <v>56366</v>
      </c>
      <c r="E22" s="80">
        <v>2235</v>
      </c>
      <c r="F22" s="80">
        <v>47826</v>
      </c>
      <c r="G22" s="30">
        <v>60</v>
      </c>
      <c r="H22" s="30">
        <v>46188</v>
      </c>
      <c r="I22" s="30">
        <v>1578</v>
      </c>
      <c r="J22" s="80">
        <v>2562</v>
      </c>
      <c r="K22" s="30">
        <v>33</v>
      </c>
      <c r="L22" s="30">
        <v>2431</v>
      </c>
      <c r="M22" s="30">
        <v>98</v>
      </c>
      <c r="N22" s="80">
        <v>8304</v>
      </c>
      <c r="O22" s="30">
        <v>72</v>
      </c>
      <c r="P22" s="30">
        <v>7703</v>
      </c>
      <c r="Q22" s="30">
        <v>529</v>
      </c>
      <c r="R22" s="80">
        <v>79</v>
      </c>
      <c r="S22" s="30">
        <v>5</v>
      </c>
      <c r="T22" s="30">
        <v>44</v>
      </c>
      <c r="U22" s="30">
        <v>30</v>
      </c>
      <c r="V22" s="80">
        <v>10441</v>
      </c>
      <c r="W22" s="30">
        <v>42</v>
      </c>
      <c r="X22" s="30">
        <v>10399</v>
      </c>
    </row>
    <row r="23" spans="1:24" s="15" customFormat="1" ht="22.5" customHeight="1">
      <c r="A23" s="55" t="s">
        <v>92</v>
      </c>
      <c r="B23" s="85">
        <v>58886</v>
      </c>
      <c r="C23" s="80">
        <v>168</v>
      </c>
      <c r="D23" s="80">
        <v>56468</v>
      </c>
      <c r="E23" s="80">
        <v>2250</v>
      </c>
      <c r="F23" s="80">
        <v>47913</v>
      </c>
      <c r="G23" s="30">
        <v>60</v>
      </c>
      <c r="H23" s="30">
        <v>46263</v>
      </c>
      <c r="I23" s="30">
        <v>1590</v>
      </c>
      <c r="J23" s="80">
        <v>2553</v>
      </c>
      <c r="K23" s="30">
        <v>31</v>
      </c>
      <c r="L23" s="30">
        <v>2424</v>
      </c>
      <c r="M23" s="30">
        <v>98</v>
      </c>
      <c r="N23" s="80">
        <v>8337</v>
      </c>
      <c r="O23" s="30">
        <v>72</v>
      </c>
      <c r="P23" s="30">
        <v>7737</v>
      </c>
      <c r="Q23" s="30">
        <v>528</v>
      </c>
      <c r="R23" s="80">
        <v>83</v>
      </c>
      <c r="S23" s="30">
        <v>5</v>
      </c>
      <c r="T23" s="30">
        <v>44</v>
      </c>
      <c r="U23" s="30">
        <v>34</v>
      </c>
      <c r="V23" s="80">
        <v>10453</v>
      </c>
      <c r="W23" s="30">
        <v>42</v>
      </c>
      <c r="X23" s="30">
        <v>10411</v>
      </c>
    </row>
    <row r="24" spans="1:24" s="15" customFormat="1" ht="22.5" customHeight="1">
      <c r="A24" s="55" t="s">
        <v>2</v>
      </c>
      <c r="B24" s="85">
        <v>58981</v>
      </c>
      <c r="C24" s="80">
        <v>168</v>
      </c>
      <c r="D24" s="80">
        <v>56561</v>
      </c>
      <c r="E24" s="80">
        <v>2252</v>
      </c>
      <c r="F24" s="80">
        <v>48005</v>
      </c>
      <c r="G24" s="30">
        <v>60</v>
      </c>
      <c r="H24" s="30">
        <v>46343</v>
      </c>
      <c r="I24" s="30">
        <v>1602</v>
      </c>
      <c r="J24" s="80">
        <v>2530</v>
      </c>
      <c r="K24" s="30">
        <v>31</v>
      </c>
      <c r="L24" s="30">
        <v>2404</v>
      </c>
      <c r="M24" s="30">
        <v>95</v>
      </c>
      <c r="N24" s="80">
        <v>8360</v>
      </c>
      <c r="O24" s="30">
        <v>72</v>
      </c>
      <c r="P24" s="30">
        <v>7769</v>
      </c>
      <c r="Q24" s="30">
        <v>519</v>
      </c>
      <c r="R24" s="80">
        <v>86</v>
      </c>
      <c r="S24" s="30">
        <v>5</v>
      </c>
      <c r="T24" s="30">
        <v>45</v>
      </c>
      <c r="U24" s="30">
        <v>36</v>
      </c>
      <c r="V24" s="80">
        <v>10436</v>
      </c>
      <c r="W24" s="30">
        <v>42</v>
      </c>
      <c r="X24" s="30">
        <v>10394</v>
      </c>
    </row>
    <row r="25" spans="1:24" s="15" customFormat="1" ht="22.5" customHeight="1">
      <c r="A25" s="55" t="s">
        <v>3</v>
      </c>
      <c r="B25" s="85">
        <v>58911</v>
      </c>
      <c r="C25" s="80">
        <v>168</v>
      </c>
      <c r="D25" s="80">
        <v>56487</v>
      </c>
      <c r="E25" s="80">
        <v>2256</v>
      </c>
      <c r="F25" s="80">
        <v>47990</v>
      </c>
      <c r="G25" s="30">
        <v>60</v>
      </c>
      <c r="H25" s="30">
        <v>46321</v>
      </c>
      <c r="I25" s="30">
        <v>1609</v>
      </c>
      <c r="J25" s="80">
        <v>2500</v>
      </c>
      <c r="K25" s="30">
        <v>31</v>
      </c>
      <c r="L25" s="30">
        <v>2372</v>
      </c>
      <c r="M25" s="30">
        <v>97</v>
      </c>
      <c r="N25" s="80">
        <v>8334</v>
      </c>
      <c r="O25" s="30">
        <v>72</v>
      </c>
      <c r="P25" s="30">
        <v>7749</v>
      </c>
      <c r="Q25" s="30">
        <v>513</v>
      </c>
      <c r="R25" s="80">
        <v>87</v>
      </c>
      <c r="S25" s="30">
        <v>5</v>
      </c>
      <c r="T25" s="30">
        <v>45</v>
      </c>
      <c r="U25" s="30">
        <v>37</v>
      </c>
      <c r="V25" s="80">
        <v>10431</v>
      </c>
      <c r="W25" s="30">
        <v>42</v>
      </c>
      <c r="X25" s="30">
        <v>10389</v>
      </c>
    </row>
    <row r="26" spans="1:24" s="15" customFormat="1" ht="22.5" customHeight="1">
      <c r="A26" s="109" t="s">
        <v>4</v>
      </c>
      <c r="B26" s="110">
        <v>58826</v>
      </c>
      <c r="C26" s="111">
        <v>169</v>
      </c>
      <c r="D26" s="111">
        <v>56323</v>
      </c>
      <c r="E26" s="111">
        <v>2334</v>
      </c>
      <c r="F26" s="111">
        <v>47968</v>
      </c>
      <c r="G26" s="112">
        <v>60</v>
      </c>
      <c r="H26" s="112">
        <v>46208</v>
      </c>
      <c r="I26" s="112">
        <v>1700</v>
      </c>
      <c r="J26" s="111">
        <v>2484</v>
      </c>
      <c r="K26" s="112">
        <v>32</v>
      </c>
      <c r="L26" s="112">
        <v>2355</v>
      </c>
      <c r="M26" s="112">
        <v>97</v>
      </c>
      <c r="N26" s="111">
        <v>8285</v>
      </c>
      <c r="O26" s="112">
        <v>72</v>
      </c>
      <c r="P26" s="112">
        <v>7714</v>
      </c>
      <c r="Q26" s="112">
        <v>499</v>
      </c>
      <c r="R26" s="111">
        <v>89</v>
      </c>
      <c r="S26" s="112">
        <v>5</v>
      </c>
      <c r="T26" s="112">
        <v>46</v>
      </c>
      <c r="U26" s="112">
        <v>38</v>
      </c>
      <c r="V26" s="111">
        <v>10402</v>
      </c>
      <c r="W26" s="112">
        <v>42</v>
      </c>
      <c r="X26" s="112">
        <v>10360</v>
      </c>
    </row>
    <row r="27" spans="1:20" s="2" customFormat="1" ht="18.75" customHeight="1">
      <c r="A27" s="84" t="s">
        <v>114</v>
      </c>
      <c r="B27" s="14"/>
      <c r="I27" s="2" t="s">
        <v>0</v>
      </c>
      <c r="P27" s="2" t="s">
        <v>0</v>
      </c>
      <c r="Q27" s="2" t="s">
        <v>0</v>
      </c>
      <c r="T27" s="2" t="s">
        <v>0</v>
      </c>
    </row>
    <row r="28" spans="1:2" s="2" customFormat="1" ht="17.25" customHeight="1">
      <c r="A28" s="84" t="s">
        <v>11</v>
      </c>
      <c r="B28" s="14"/>
    </row>
    <row r="29" spans="1:54" s="122" customFormat="1" ht="20.25" customHeight="1">
      <c r="A29" s="136" t="s">
        <v>174</v>
      </c>
      <c r="B29" s="136"/>
      <c r="C29" s="136"/>
      <c r="D29" s="136"/>
      <c r="E29" s="136"/>
      <c r="F29" s="136"/>
      <c r="G29" s="136"/>
      <c r="H29" s="136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1"/>
      <c r="AX29" s="121"/>
      <c r="AY29" s="121"/>
      <c r="AZ29" s="121"/>
      <c r="BA29" s="121"/>
      <c r="BB29" s="121"/>
    </row>
    <row r="32" spans="23:24" ht="14.25">
      <c r="W32" s="86"/>
      <c r="X32" s="86"/>
    </row>
  </sheetData>
  <sheetProtection/>
  <mergeCells count="9">
    <mergeCell ref="A29:H29"/>
    <mergeCell ref="R6:U6"/>
    <mergeCell ref="V6:X6"/>
    <mergeCell ref="A3:D3"/>
    <mergeCell ref="A6:A7"/>
    <mergeCell ref="B6:E6"/>
    <mergeCell ref="F6:I6"/>
    <mergeCell ref="J6:M6"/>
    <mergeCell ref="N6:Q6"/>
  </mergeCells>
  <printOptions/>
  <pageMargins left="0.35433070866141736" right="0.1968503937007874" top="0.984251968503937" bottom="0.984251968503937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M14"/>
  <sheetViews>
    <sheetView tabSelected="1" zoomScalePageLayoutView="0" workbookViewId="0" topLeftCell="A1">
      <selection activeCell="A4" sqref="A4"/>
    </sheetView>
  </sheetViews>
  <sheetFormatPr defaultColWidth="8.88671875" defaultRowHeight="15.75" customHeight="1"/>
  <cols>
    <col min="1" max="1" width="8.88671875" style="1" customWidth="1"/>
    <col min="2" max="13" width="10.77734375" style="1" customWidth="1"/>
    <col min="14" max="16384" width="8.88671875" style="1" customWidth="1"/>
  </cols>
  <sheetData>
    <row r="2" spans="1:13" s="4" customFormat="1" ht="15.75" customHeight="1">
      <c r="A2" s="145" t="s">
        <v>116</v>
      </c>
      <c r="B2" s="145"/>
      <c r="C2" s="145"/>
      <c r="K2" s="145"/>
      <c r="L2" s="145"/>
      <c r="M2" s="145"/>
    </row>
    <row r="3" s="5" customFormat="1" ht="15.75" customHeight="1"/>
    <row r="4" spans="1:3" s="3" customFormat="1" ht="15.75" customHeight="1">
      <c r="A4" s="6" t="s">
        <v>195</v>
      </c>
      <c r="C4" s="6" t="s">
        <v>0</v>
      </c>
    </row>
    <row r="5" spans="1:13" s="10" customFormat="1" ht="15.75" customHeight="1">
      <c r="A5" s="146" t="s">
        <v>61</v>
      </c>
      <c r="B5" s="143" t="s">
        <v>62</v>
      </c>
      <c r="C5" s="143"/>
      <c r="D5" s="141" t="s">
        <v>63</v>
      </c>
      <c r="E5" s="147"/>
      <c r="F5" s="147"/>
      <c r="G5" s="147"/>
      <c r="H5" s="141" t="s">
        <v>64</v>
      </c>
      <c r="I5" s="147"/>
      <c r="J5" s="147"/>
      <c r="K5" s="147"/>
      <c r="L5" s="148" t="s">
        <v>65</v>
      </c>
      <c r="M5" s="149"/>
    </row>
    <row r="6" spans="1:13" s="10" customFormat="1" ht="15.75" customHeight="1">
      <c r="A6" s="146"/>
      <c r="B6" s="143" t="s">
        <v>1</v>
      </c>
      <c r="C6" s="143"/>
      <c r="D6" s="141" t="s">
        <v>66</v>
      </c>
      <c r="E6" s="142"/>
      <c r="F6" s="141" t="s">
        <v>67</v>
      </c>
      <c r="G6" s="142"/>
      <c r="H6" s="143" t="s">
        <v>68</v>
      </c>
      <c r="I6" s="143"/>
      <c r="J6" s="142" t="s">
        <v>69</v>
      </c>
      <c r="K6" s="143"/>
      <c r="L6" s="150"/>
      <c r="M6" s="151"/>
    </row>
    <row r="7" spans="1:13" s="10" customFormat="1" ht="15.75" customHeight="1">
      <c r="A7" s="146"/>
      <c r="B7" s="7" t="s">
        <v>5</v>
      </c>
      <c r="C7" s="7" t="s">
        <v>6</v>
      </c>
      <c r="D7" s="7" t="s">
        <v>5</v>
      </c>
      <c r="E7" s="7" t="s">
        <v>6</v>
      </c>
      <c r="F7" s="8" t="s">
        <v>56</v>
      </c>
      <c r="G7" s="8" t="s">
        <v>57</v>
      </c>
      <c r="H7" s="7" t="s">
        <v>5</v>
      </c>
      <c r="I7" s="7" t="s">
        <v>6</v>
      </c>
      <c r="J7" s="9" t="s">
        <v>5</v>
      </c>
      <c r="K7" s="7" t="s">
        <v>6</v>
      </c>
      <c r="L7" s="7" t="s">
        <v>5</v>
      </c>
      <c r="M7" s="8" t="s">
        <v>6</v>
      </c>
    </row>
    <row r="8" spans="1:13" s="47" customFormat="1" ht="15.75" customHeight="1">
      <c r="A8" s="48" t="s">
        <v>55</v>
      </c>
      <c r="B8" s="37">
        <v>4520</v>
      </c>
      <c r="C8" s="37">
        <v>44325</v>
      </c>
      <c r="D8" s="37">
        <v>8</v>
      </c>
      <c r="E8" s="37">
        <v>524</v>
      </c>
      <c r="F8" s="37">
        <v>414</v>
      </c>
      <c r="G8" s="37">
        <v>6530</v>
      </c>
      <c r="H8" s="37">
        <v>11</v>
      </c>
      <c r="I8" s="37">
        <v>660</v>
      </c>
      <c r="J8" s="37">
        <v>90</v>
      </c>
      <c r="K8" s="37">
        <v>1781</v>
      </c>
      <c r="L8" s="37">
        <v>3997</v>
      </c>
      <c r="M8" s="37">
        <v>34830</v>
      </c>
    </row>
    <row r="9" spans="1:13" s="47" customFormat="1" ht="15.75" customHeight="1">
      <c r="A9" s="48" t="s">
        <v>60</v>
      </c>
      <c r="B9" s="37">
        <v>4679</v>
      </c>
      <c r="C9" s="37">
        <v>43605</v>
      </c>
      <c r="D9" s="37">
        <v>9</v>
      </c>
      <c r="E9" s="37">
        <v>522</v>
      </c>
      <c r="F9" s="37">
        <v>414</v>
      </c>
      <c r="G9" s="37">
        <v>6530</v>
      </c>
      <c r="H9" s="37">
        <v>16</v>
      </c>
      <c r="I9" s="37">
        <v>773</v>
      </c>
      <c r="J9" s="37">
        <v>90</v>
      </c>
      <c r="K9" s="37">
        <v>1710</v>
      </c>
      <c r="L9" s="37">
        <v>4150</v>
      </c>
      <c r="M9" s="37">
        <v>34070</v>
      </c>
    </row>
    <row r="10" spans="1:13" s="47" customFormat="1" ht="15.75" customHeight="1">
      <c r="A10" s="48" t="s">
        <v>72</v>
      </c>
      <c r="B10" s="37">
        <v>4687</v>
      </c>
      <c r="C10" s="37">
        <v>45799</v>
      </c>
      <c r="D10" s="37">
        <v>6</v>
      </c>
      <c r="E10" s="37">
        <v>492</v>
      </c>
      <c r="F10" s="37">
        <v>373</v>
      </c>
      <c r="G10" s="37">
        <v>5877</v>
      </c>
      <c r="H10" s="37">
        <v>22</v>
      </c>
      <c r="I10" s="37">
        <v>818</v>
      </c>
      <c r="J10" s="37">
        <v>49</v>
      </c>
      <c r="K10" s="37">
        <v>1225</v>
      </c>
      <c r="L10" s="37">
        <v>4237</v>
      </c>
      <c r="M10" s="37">
        <v>37387</v>
      </c>
    </row>
    <row r="11" spans="1:13" s="47" customFormat="1" ht="15.75" customHeight="1">
      <c r="A11" s="48" t="s">
        <v>74</v>
      </c>
      <c r="B11" s="97">
        <v>4776</v>
      </c>
      <c r="C11" s="37">
        <v>45241</v>
      </c>
      <c r="D11" s="37">
        <v>6</v>
      </c>
      <c r="E11" s="37">
        <v>492</v>
      </c>
      <c r="F11" s="37">
        <v>336</v>
      </c>
      <c r="G11" s="37">
        <v>5289</v>
      </c>
      <c r="H11" s="37">
        <v>21</v>
      </c>
      <c r="I11" s="37">
        <v>799</v>
      </c>
      <c r="J11" s="37">
        <v>50</v>
      </c>
      <c r="K11" s="37">
        <v>1244</v>
      </c>
      <c r="L11" s="37">
        <v>4363</v>
      </c>
      <c r="M11" s="37">
        <v>37417</v>
      </c>
    </row>
    <row r="12" spans="1:13" s="47" customFormat="1" ht="15.75" customHeight="1">
      <c r="A12" s="48" t="s">
        <v>172</v>
      </c>
      <c r="B12" s="97">
        <v>4950</v>
      </c>
      <c r="C12" s="37">
        <v>45267</v>
      </c>
      <c r="D12" s="37">
        <v>6</v>
      </c>
      <c r="E12" s="37">
        <v>492</v>
      </c>
      <c r="F12" s="37">
        <v>323</v>
      </c>
      <c r="G12" s="37">
        <v>5079</v>
      </c>
      <c r="H12" s="37">
        <v>21</v>
      </c>
      <c r="I12" s="37">
        <v>799</v>
      </c>
      <c r="J12" s="37">
        <v>50</v>
      </c>
      <c r="K12" s="37">
        <v>1244</v>
      </c>
      <c r="L12" s="37">
        <v>4550</v>
      </c>
      <c r="M12" s="37">
        <v>37653</v>
      </c>
    </row>
    <row r="13" spans="1:13" s="10" customFormat="1" ht="15.75" customHeight="1">
      <c r="A13" s="46" t="s">
        <v>176</v>
      </c>
      <c r="B13" s="98">
        <f>D13+F13+H13+J13+L13</f>
        <v>4887</v>
      </c>
      <c r="C13" s="99">
        <f>E13+G13+I13+K13+M13</f>
        <v>46118</v>
      </c>
      <c r="D13" s="100">
        <v>6</v>
      </c>
      <c r="E13" s="100">
        <v>492</v>
      </c>
      <c r="F13" s="100">
        <v>170</v>
      </c>
      <c r="G13" s="100">
        <v>3262</v>
      </c>
      <c r="H13" s="100">
        <v>23</v>
      </c>
      <c r="I13" s="101">
        <v>869</v>
      </c>
      <c r="J13" s="101">
        <v>50</v>
      </c>
      <c r="K13" s="101">
        <v>1244</v>
      </c>
      <c r="L13" s="100">
        <v>4638</v>
      </c>
      <c r="M13" s="101">
        <v>40251</v>
      </c>
    </row>
    <row r="14" spans="1:13" s="4" customFormat="1" ht="15.75" customHeight="1">
      <c r="A14" s="144" t="s">
        <v>76</v>
      </c>
      <c r="B14" s="144"/>
      <c r="C14" s="144"/>
      <c r="D14" s="17"/>
      <c r="E14" s="17"/>
      <c r="F14" s="17"/>
      <c r="G14" s="17"/>
      <c r="H14" s="16"/>
      <c r="I14" s="16"/>
      <c r="J14" s="16"/>
      <c r="K14" s="16"/>
      <c r="L14" s="18"/>
      <c r="M14" s="18"/>
    </row>
    <row r="15" s="16" customFormat="1" ht="15.75" customHeight="1"/>
  </sheetData>
  <sheetProtection/>
  <mergeCells count="13">
    <mergeCell ref="L5:M6"/>
    <mergeCell ref="B6:C6"/>
    <mergeCell ref="D6:E6"/>
    <mergeCell ref="F6:G6"/>
    <mergeCell ref="H6:I6"/>
    <mergeCell ref="J6:K6"/>
    <mergeCell ref="A14:C14"/>
    <mergeCell ref="A2:C2"/>
    <mergeCell ref="K2:M2"/>
    <mergeCell ref="A5:A7"/>
    <mergeCell ref="B5:C5"/>
    <mergeCell ref="D5:G5"/>
    <mergeCell ref="H5:K5"/>
  </mergeCells>
  <printOptions/>
  <pageMargins left="0.59" right="0.87" top="0.81" bottom="0.72" header="1.02" footer="0.39"/>
  <pageSetup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4"/>
  <sheetViews>
    <sheetView workbookViewId="0" topLeftCell="A1">
      <selection activeCell="A26" sqref="A26"/>
    </sheetView>
  </sheetViews>
  <sheetFormatPr defaultColWidth="8.88671875" defaultRowHeight="13.5"/>
  <cols>
    <col min="1" max="1" width="8.88671875" style="1" customWidth="1"/>
    <col min="2" max="19" width="7.88671875" style="1" customWidth="1"/>
    <col min="20" max="16384" width="8.88671875" style="1" customWidth="1"/>
  </cols>
  <sheetData>
    <row r="1" spans="7:13" ht="15.75" customHeight="1">
      <c r="G1" s="28" t="s">
        <v>0</v>
      </c>
      <c r="H1" s="28" t="s">
        <v>0</v>
      </c>
      <c r="I1" s="28" t="s">
        <v>0</v>
      </c>
      <c r="J1" s="28" t="s">
        <v>0</v>
      </c>
      <c r="K1" s="28" t="s">
        <v>0</v>
      </c>
      <c r="L1" s="28" t="s">
        <v>0</v>
      </c>
      <c r="M1" s="28" t="s">
        <v>0</v>
      </c>
    </row>
    <row r="2" spans="1:13" ht="20.25" customHeight="1">
      <c r="A2" s="38" t="s">
        <v>70</v>
      </c>
      <c r="C2" s="39"/>
      <c r="G2" s="28"/>
      <c r="H2" s="28"/>
      <c r="I2" s="28"/>
      <c r="J2" s="28"/>
      <c r="K2" s="28"/>
      <c r="L2" s="28"/>
      <c r="M2" s="28"/>
    </row>
    <row r="3" spans="2:13" ht="16.5" customHeight="1">
      <c r="B3" s="39"/>
      <c r="C3" s="39"/>
      <c r="G3" s="28"/>
      <c r="H3" s="28"/>
      <c r="I3" s="28"/>
      <c r="J3" s="28"/>
      <c r="K3" s="28"/>
      <c r="L3" s="28"/>
      <c r="M3" s="28"/>
    </row>
    <row r="4" ht="21" customHeight="1">
      <c r="A4" s="10" t="s">
        <v>71</v>
      </c>
    </row>
    <row r="5" spans="1:21" s="40" customFormat="1" ht="21.75" customHeight="1">
      <c r="A5" s="140" t="s">
        <v>162</v>
      </c>
      <c r="B5" s="152" t="s">
        <v>118</v>
      </c>
      <c r="C5" s="153"/>
      <c r="D5" s="154" t="s">
        <v>119</v>
      </c>
      <c r="E5" s="154"/>
      <c r="F5" s="154" t="s">
        <v>120</v>
      </c>
      <c r="G5" s="154" t="s">
        <v>59</v>
      </c>
      <c r="H5" s="154" t="s">
        <v>121</v>
      </c>
      <c r="I5" s="154"/>
      <c r="J5" s="154" t="s">
        <v>122</v>
      </c>
      <c r="K5" s="154" t="s">
        <v>1</v>
      </c>
      <c r="L5" s="154" t="s">
        <v>123</v>
      </c>
      <c r="M5" s="154"/>
      <c r="N5" s="154" t="s">
        <v>124</v>
      </c>
      <c r="O5" s="154"/>
      <c r="P5" s="154" t="s">
        <v>125</v>
      </c>
      <c r="Q5" s="154"/>
      <c r="R5" s="155" t="s">
        <v>126</v>
      </c>
      <c r="S5" s="156"/>
      <c r="T5" s="155" t="s">
        <v>127</v>
      </c>
      <c r="U5" s="155"/>
    </row>
    <row r="6" spans="1:21" s="40" customFormat="1" ht="21.75" customHeight="1">
      <c r="A6" s="140"/>
      <c r="B6" s="94" t="s">
        <v>128</v>
      </c>
      <c r="C6" s="93" t="s">
        <v>129</v>
      </c>
      <c r="D6" s="94" t="s">
        <v>128</v>
      </c>
      <c r="E6" s="93" t="s">
        <v>129</v>
      </c>
      <c r="F6" s="94" t="s">
        <v>128</v>
      </c>
      <c r="G6" s="93" t="s">
        <v>129</v>
      </c>
      <c r="H6" s="94" t="s">
        <v>128</v>
      </c>
      <c r="I6" s="93" t="s">
        <v>129</v>
      </c>
      <c r="J6" s="94" t="s">
        <v>128</v>
      </c>
      <c r="K6" s="93" t="s">
        <v>129</v>
      </c>
      <c r="L6" s="94" t="s">
        <v>128</v>
      </c>
      <c r="M6" s="93" t="s">
        <v>129</v>
      </c>
      <c r="N6" s="94" t="s">
        <v>128</v>
      </c>
      <c r="O6" s="93" t="s">
        <v>129</v>
      </c>
      <c r="P6" s="94" t="s">
        <v>128</v>
      </c>
      <c r="Q6" s="93" t="s">
        <v>129</v>
      </c>
      <c r="R6" s="94" t="s">
        <v>128</v>
      </c>
      <c r="S6" s="93" t="s">
        <v>129</v>
      </c>
      <c r="T6" s="92" t="s">
        <v>128</v>
      </c>
      <c r="U6" s="95" t="s">
        <v>129</v>
      </c>
    </row>
    <row r="7" spans="1:35" s="40" customFormat="1" ht="27" customHeight="1">
      <c r="A7" s="72">
        <v>2008</v>
      </c>
      <c r="B7" s="90">
        <f aca="true" t="shared" si="0" ref="B7:C10">D7+H7+J7+L7+N7+P7+R7+T7+F7</f>
        <v>1242</v>
      </c>
      <c r="C7" s="91">
        <f t="shared" si="0"/>
        <v>1727</v>
      </c>
      <c r="D7" s="66">
        <v>0</v>
      </c>
      <c r="E7" s="49">
        <v>0</v>
      </c>
      <c r="H7" s="104">
        <v>5</v>
      </c>
      <c r="I7" s="105">
        <v>386</v>
      </c>
      <c r="J7" s="22">
        <v>720</v>
      </c>
      <c r="K7" s="22">
        <v>720</v>
      </c>
      <c r="L7" s="66">
        <v>2</v>
      </c>
      <c r="M7" s="49">
        <v>44</v>
      </c>
      <c r="N7" s="22">
        <v>2</v>
      </c>
      <c r="O7" s="22">
        <v>55</v>
      </c>
      <c r="P7" s="66">
        <v>184</v>
      </c>
      <c r="Q7" s="49">
        <v>184</v>
      </c>
      <c r="R7" s="22">
        <v>323</v>
      </c>
      <c r="S7" s="22">
        <v>323</v>
      </c>
      <c r="T7" s="66">
        <v>6</v>
      </c>
      <c r="U7" s="22">
        <v>15</v>
      </c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</row>
    <row r="8" spans="1:35" s="45" customFormat="1" ht="27" customHeight="1">
      <c r="A8" s="73">
        <v>2009</v>
      </c>
      <c r="B8" s="90">
        <f t="shared" si="0"/>
        <v>1315</v>
      </c>
      <c r="C8" s="91">
        <f t="shared" si="0"/>
        <v>1811</v>
      </c>
      <c r="D8" s="66">
        <v>0</v>
      </c>
      <c r="E8" s="49">
        <v>0</v>
      </c>
      <c r="H8" s="66">
        <v>5</v>
      </c>
      <c r="I8" s="49">
        <v>394</v>
      </c>
      <c r="J8" s="22">
        <v>728</v>
      </c>
      <c r="K8" s="49">
        <v>728</v>
      </c>
      <c r="L8" s="22">
        <v>2</v>
      </c>
      <c r="M8" s="22">
        <v>45</v>
      </c>
      <c r="N8" s="66">
        <v>2</v>
      </c>
      <c r="O8" s="49">
        <v>56</v>
      </c>
      <c r="P8" s="22">
        <v>248</v>
      </c>
      <c r="Q8" s="22">
        <v>248</v>
      </c>
      <c r="R8" s="66">
        <v>323</v>
      </c>
      <c r="S8" s="49">
        <v>323</v>
      </c>
      <c r="T8" s="66">
        <v>7</v>
      </c>
      <c r="U8" s="22">
        <v>17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</row>
    <row r="9" spans="1:35" s="45" customFormat="1" ht="27" customHeight="1">
      <c r="A9" s="73">
        <v>2010</v>
      </c>
      <c r="B9" s="90">
        <f t="shared" si="0"/>
        <v>1234</v>
      </c>
      <c r="C9" s="91">
        <f t="shared" si="0"/>
        <v>1757</v>
      </c>
      <c r="D9" s="66">
        <v>0</v>
      </c>
      <c r="E9" s="49">
        <v>0</v>
      </c>
      <c r="H9" s="66">
        <v>5</v>
      </c>
      <c r="I9" s="49">
        <v>394</v>
      </c>
      <c r="J9" s="22">
        <v>728</v>
      </c>
      <c r="K9" s="49">
        <v>728</v>
      </c>
      <c r="L9" s="22">
        <v>3</v>
      </c>
      <c r="M9" s="22">
        <v>70</v>
      </c>
      <c r="N9" s="66">
        <v>2</v>
      </c>
      <c r="O9" s="49">
        <v>61</v>
      </c>
      <c r="P9" s="22">
        <v>177</v>
      </c>
      <c r="Q9" s="22">
        <v>177</v>
      </c>
      <c r="R9" s="66">
        <v>312</v>
      </c>
      <c r="S9" s="49">
        <v>312</v>
      </c>
      <c r="T9" s="66">
        <v>7</v>
      </c>
      <c r="U9" s="22">
        <v>15</v>
      </c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</row>
    <row r="10" spans="1:35" s="40" customFormat="1" ht="27" customHeight="1">
      <c r="A10" s="73">
        <v>2011</v>
      </c>
      <c r="B10" s="90">
        <f t="shared" si="0"/>
        <v>1236</v>
      </c>
      <c r="C10" s="91">
        <f t="shared" si="0"/>
        <v>1737</v>
      </c>
      <c r="D10" s="66">
        <v>0</v>
      </c>
      <c r="E10" s="49">
        <f>SUM(E12:E18)</f>
        <v>0</v>
      </c>
      <c r="H10" s="66">
        <v>5</v>
      </c>
      <c r="I10" s="49">
        <v>401</v>
      </c>
      <c r="J10" s="22">
        <v>715</v>
      </c>
      <c r="K10" s="22">
        <v>715</v>
      </c>
      <c r="L10" s="66">
        <v>3</v>
      </c>
      <c r="M10" s="49">
        <v>57</v>
      </c>
      <c r="N10" s="22">
        <v>13</v>
      </c>
      <c r="O10" s="22">
        <v>50</v>
      </c>
      <c r="P10" s="66">
        <v>175</v>
      </c>
      <c r="Q10" s="49">
        <v>175</v>
      </c>
      <c r="R10" s="22">
        <v>316</v>
      </c>
      <c r="S10" s="22">
        <v>316</v>
      </c>
      <c r="T10" s="66">
        <v>9</v>
      </c>
      <c r="U10" s="22">
        <v>23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</row>
    <row r="11" spans="1:35" s="40" customFormat="1" ht="27" customHeight="1">
      <c r="A11" s="73">
        <v>2012</v>
      </c>
      <c r="B11" s="90">
        <v>1236</v>
      </c>
      <c r="C11" s="91">
        <v>1829</v>
      </c>
      <c r="D11" s="66">
        <v>0</v>
      </c>
      <c r="E11" s="49">
        <v>0</v>
      </c>
      <c r="F11" s="40">
        <v>0</v>
      </c>
      <c r="G11" s="40">
        <v>0</v>
      </c>
      <c r="H11" s="66">
        <v>7</v>
      </c>
      <c r="I11" s="49">
        <v>509</v>
      </c>
      <c r="J11" s="22">
        <v>710</v>
      </c>
      <c r="K11" s="22">
        <v>710</v>
      </c>
      <c r="L11" s="66">
        <v>2</v>
      </c>
      <c r="M11" s="49">
        <v>44</v>
      </c>
      <c r="N11" s="22">
        <v>13</v>
      </c>
      <c r="O11" s="22">
        <v>52</v>
      </c>
      <c r="P11" s="66">
        <v>179</v>
      </c>
      <c r="Q11" s="49">
        <v>179</v>
      </c>
      <c r="R11" s="22">
        <v>319</v>
      </c>
      <c r="S11" s="22">
        <v>319</v>
      </c>
      <c r="T11" s="66">
        <v>6</v>
      </c>
      <c r="U11" s="22">
        <v>16</v>
      </c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</row>
    <row r="12" spans="1:37" s="40" customFormat="1" ht="23.25" customHeight="1">
      <c r="A12" s="74">
        <v>2013</v>
      </c>
      <c r="B12" s="102">
        <f>D12+F12+H12+J12+L12+N12+P12+R12+T12</f>
        <v>1283</v>
      </c>
      <c r="C12" s="103">
        <f>E12+G12+I12+K12+M12+O12+Q12+S12+U12</f>
        <v>1882</v>
      </c>
      <c r="D12" s="125">
        <v>0</v>
      </c>
      <c r="E12" s="126">
        <v>0</v>
      </c>
      <c r="F12" s="127">
        <v>0</v>
      </c>
      <c r="G12" s="127">
        <v>0</v>
      </c>
      <c r="H12" s="125">
        <v>7</v>
      </c>
      <c r="I12" s="126">
        <v>529</v>
      </c>
      <c r="J12" s="128">
        <v>738</v>
      </c>
      <c r="K12" s="128">
        <v>738</v>
      </c>
      <c r="L12" s="125">
        <v>2</v>
      </c>
      <c r="M12" s="126">
        <v>45</v>
      </c>
      <c r="N12" s="128">
        <v>17</v>
      </c>
      <c r="O12" s="128">
        <v>40</v>
      </c>
      <c r="P12" s="125">
        <v>185</v>
      </c>
      <c r="Q12" s="126">
        <v>185</v>
      </c>
      <c r="R12" s="128">
        <v>328</v>
      </c>
      <c r="S12" s="128">
        <v>329</v>
      </c>
      <c r="T12" s="125">
        <v>6</v>
      </c>
      <c r="U12" s="128">
        <v>16</v>
      </c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</row>
    <row r="13" spans="1:13" s="43" customFormat="1" ht="18" customHeight="1">
      <c r="A13" s="42" t="s">
        <v>75</v>
      </c>
      <c r="E13" s="42" t="s">
        <v>0</v>
      </c>
      <c r="J13" s="42"/>
      <c r="K13" s="42"/>
      <c r="L13" s="42"/>
      <c r="M13" s="42"/>
    </row>
    <row r="14" s="43" customFormat="1" ht="18" customHeight="1">
      <c r="A14" s="42"/>
    </row>
    <row r="15" s="44" customFormat="1" ht="12.75"/>
    <row r="16" s="44" customFormat="1" ht="12.75"/>
  </sheetData>
  <sheetProtection/>
  <mergeCells count="11">
    <mergeCell ref="T5:U5"/>
    <mergeCell ref="P5:Q5"/>
    <mergeCell ref="R5:S5"/>
    <mergeCell ref="H5:I5"/>
    <mergeCell ref="J5:K5"/>
    <mergeCell ref="A5:A6"/>
    <mergeCell ref="B5:C5"/>
    <mergeCell ref="D5:E5"/>
    <mergeCell ref="F5:G5"/>
    <mergeCell ref="L5:M5"/>
    <mergeCell ref="N5:O5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3"/>
  <sheetViews>
    <sheetView zoomScalePageLayoutView="0" workbookViewId="0" topLeftCell="A1">
      <selection activeCell="A26" sqref="A26"/>
    </sheetView>
  </sheetViews>
  <sheetFormatPr defaultColWidth="8.88671875" defaultRowHeight="13.5"/>
  <cols>
    <col min="1" max="1" width="8.88671875" style="1" customWidth="1"/>
    <col min="2" max="2" width="7.77734375" style="1" customWidth="1"/>
    <col min="3" max="3" width="8.10546875" style="1" customWidth="1"/>
    <col min="4" max="5" width="7.88671875" style="1" customWidth="1"/>
    <col min="6" max="7" width="8.99609375" style="1" customWidth="1"/>
    <col min="8" max="8" width="8.6640625" style="1" customWidth="1"/>
    <col min="9" max="9" width="8.4453125" style="1" customWidth="1"/>
    <col min="10" max="10" width="7.21484375" style="1" customWidth="1"/>
    <col min="11" max="11" width="8.77734375" style="1" customWidth="1"/>
    <col min="12" max="12" width="7.5546875" style="1" customWidth="1"/>
    <col min="13" max="13" width="8.88671875" style="1" customWidth="1"/>
    <col min="14" max="14" width="8.5546875" style="1" customWidth="1"/>
    <col min="15" max="15" width="8.77734375" style="1" customWidth="1"/>
    <col min="16" max="24" width="8.88671875" style="1" customWidth="1"/>
    <col min="25" max="25" width="8.10546875" style="1" customWidth="1"/>
    <col min="26" max="28" width="7.4453125" style="1" customWidth="1"/>
    <col min="29" max="29" width="7.88671875" style="1" customWidth="1"/>
    <col min="30" max="30" width="7.3359375" style="1" customWidth="1"/>
    <col min="31" max="31" width="7.5546875" style="1" customWidth="1"/>
    <col min="32" max="16384" width="8.88671875" style="1" customWidth="1"/>
  </cols>
  <sheetData>
    <row r="1" spans="2:29" ht="14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8" s="4" customFormat="1" ht="18" customHeight="1">
      <c r="A2" s="139" t="s">
        <v>117</v>
      </c>
      <c r="B2" s="139"/>
      <c r="C2" s="139"/>
      <c r="D2" s="139"/>
      <c r="E2" s="139"/>
      <c r="F2" s="139"/>
      <c r="G2" s="139"/>
      <c r="H2" s="139"/>
    </row>
    <row r="3" s="4" customFormat="1" ht="17.25" customHeight="1"/>
    <row r="4" spans="1:5" s="10" customFormat="1" ht="18" customHeight="1">
      <c r="A4" s="6" t="s">
        <v>45</v>
      </c>
      <c r="C4" s="21" t="s">
        <v>0</v>
      </c>
      <c r="D4" s="21" t="s">
        <v>0</v>
      </c>
      <c r="E4" s="21"/>
    </row>
    <row r="5" spans="1:31" s="3" customFormat="1" ht="18" customHeight="1">
      <c r="A5" s="164" t="s">
        <v>52</v>
      </c>
      <c r="B5" s="165" t="s">
        <v>130</v>
      </c>
      <c r="C5" s="166"/>
      <c r="D5" s="166"/>
      <c r="E5" s="114"/>
      <c r="F5" s="165" t="s">
        <v>131</v>
      </c>
      <c r="G5" s="166"/>
      <c r="H5" s="166"/>
      <c r="I5" s="167"/>
      <c r="J5" s="165" t="s">
        <v>132</v>
      </c>
      <c r="K5" s="166"/>
      <c r="L5" s="166"/>
      <c r="M5" s="166"/>
      <c r="N5" s="166"/>
      <c r="O5" s="167"/>
      <c r="P5" s="168" t="s">
        <v>133</v>
      </c>
      <c r="Q5" s="169"/>
      <c r="R5" s="157" t="s">
        <v>134</v>
      </c>
      <c r="S5" s="168" t="s">
        <v>135</v>
      </c>
      <c r="T5" s="171"/>
      <c r="U5" s="169"/>
      <c r="V5" s="165" t="s">
        <v>136</v>
      </c>
      <c r="W5" s="166"/>
      <c r="X5" s="166"/>
      <c r="Y5" s="166"/>
      <c r="Z5" s="166"/>
      <c r="AA5" s="166"/>
      <c r="AB5" s="166"/>
      <c r="AC5" s="166"/>
      <c r="AD5" s="166"/>
      <c r="AE5" s="166"/>
    </row>
    <row r="6" spans="1:31" s="3" customFormat="1" ht="24" customHeight="1">
      <c r="A6" s="164"/>
      <c r="B6" s="162" t="s">
        <v>137</v>
      </c>
      <c r="C6" s="76" t="s">
        <v>138</v>
      </c>
      <c r="D6" s="76" t="s">
        <v>139</v>
      </c>
      <c r="E6" s="113" t="s">
        <v>164</v>
      </c>
      <c r="F6" s="165" t="s">
        <v>140</v>
      </c>
      <c r="G6" s="166"/>
      <c r="H6" s="167"/>
      <c r="I6" s="157" t="s">
        <v>141</v>
      </c>
      <c r="J6" s="157" t="s">
        <v>142</v>
      </c>
      <c r="K6" s="157" t="s">
        <v>143</v>
      </c>
      <c r="L6" s="157" t="s">
        <v>144</v>
      </c>
      <c r="M6" s="157" t="s">
        <v>145</v>
      </c>
      <c r="N6" s="157" t="s">
        <v>146</v>
      </c>
      <c r="O6" s="157" t="s">
        <v>147</v>
      </c>
      <c r="P6" s="157" t="s">
        <v>148</v>
      </c>
      <c r="Q6" s="157" t="s">
        <v>149</v>
      </c>
      <c r="R6" s="170"/>
      <c r="S6" s="157" t="s">
        <v>150</v>
      </c>
      <c r="T6" s="157" t="s">
        <v>151</v>
      </c>
      <c r="U6" s="157" t="s">
        <v>152</v>
      </c>
      <c r="V6" s="157" t="s">
        <v>153</v>
      </c>
      <c r="W6" s="157" t="s">
        <v>178</v>
      </c>
      <c r="X6" s="157" t="s">
        <v>154</v>
      </c>
      <c r="Y6" s="157" t="s">
        <v>155</v>
      </c>
      <c r="Z6" s="157" t="s">
        <v>156</v>
      </c>
      <c r="AA6" s="157" t="s">
        <v>169</v>
      </c>
      <c r="AB6" s="157" t="s">
        <v>170</v>
      </c>
      <c r="AC6" s="157" t="s">
        <v>157</v>
      </c>
      <c r="AD6" s="157" t="s">
        <v>158</v>
      </c>
      <c r="AE6" s="157" t="s">
        <v>159</v>
      </c>
    </row>
    <row r="7" spans="1:31" s="3" customFormat="1" ht="36.75" customHeight="1">
      <c r="A7" s="164"/>
      <c r="B7" s="163"/>
      <c r="C7" s="76" t="s">
        <v>0</v>
      </c>
      <c r="D7" s="76" t="s">
        <v>0</v>
      </c>
      <c r="E7" s="118"/>
      <c r="F7" s="96" t="s">
        <v>168</v>
      </c>
      <c r="G7" s="96" t="s">
        <v>160</v>
      </c>
      <c r="H7" s="77" t="s">
        <v>161</v>
      </c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</row>
    <row r="8" spans="1:34" s="47" customFormat="1" ht="24.75" customHeight="1">
      <c r="A8" s="48" t="s">
        <v>55</v>
      </c>
      <c r="B8" s="30">
        <v>0</v>
      </c>
      <c r="C8" s="30">
        <v>16</v>
      </c>
      <c r="D8" s="30">
        <v>14</v>
      </c>
      <c r="E8" s="30"/>
      <c r="F8" s="30"/>
      <c r="G8" s="30">
        <v>2</v>
      </c>
      <c r="H8" s="30"/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1</v>
      </c>
      <c r="S8" s="30">
        <v>0</v>
      </c>
      <c r="T8" s="30">
        <v>0</v>
      </c>
      <c r="U8" s="30">
        <v>0</v>
      </c>
      <c r="V8" s="30">
        <v>2</v>
      </c>
      <c r="W8" s="30"/>
      <c r="X8" s="30">
        <v>7</v>
      </c>
      <c r="Y8" s="30">
        <v>3</v>
      </c>
      <c r="Z8" s="30">
        <v>0</v>
      </c>
      <c r="AA8" s="30"/>
      <c r="AB8" s="30"/>
      <c r="AC8" s="30">
        <v>0</v>
      </c>
      <c r="AD8" s="30"/>
      <c r="AE8" s="30"/>
      <c r="AF8" s="13"/>
      <c r="AG8" s="13"/>
      <c r="AH8" s="13"/>
    </row>
    <row r="9" spans="1:34" s="47" customFormat="1" ht="24.75" customHeight="1">
      <c r="A9" s="53" t="s">
        <v>60</v>
      </c>
      <c r="B9" s="54">
        <v>1</v>
      </c>
      <c r="C9" s="54">
        <v>16</v>
      </c>
      <c r="D9" s="54">
        <v>13</v>
      </c>
      <c r="E9" s="54"/>
      <c r="F9" s="54"/>
      <c r="G9" s="54">
        <v>2</v>
      </c>
      <c r="H9" s="30"/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1</v>
      </c>
      <c r="W9" s="30"/>
      <c r="X9" s="30">
        <v>8</v>
      </c>
      <c r="Y9" s="30">
        <v>3</v>
      </c>
      <c r="Z9" s="30">
        <v>0</v>
      </c>
      <c r="AA9" s="30"/>
      <c r="AB9" s="30"/>
      <c r="AC9" s="30">
        <v>0</v>
      </c>
      <c r="AD9" s="30"/>
      <c r="AE9" s="30"/>
      <c r="AF9" s="13"/>
      <c r="AG9" s="13"/>
      <c r="AH9" s="13"/>
    </row>
    <row r="10" spans="1:34" s="47" customFormat="1" ht="24.75" customHeight="1">
      <c r="A10" s="53" t="s">
        <v>72</v>
      </c>
      <c r="B10" s="30">
        <v>0</v>
      </c>
      <c r="C10" s="54">
        <v>15</v>
      </c>
      <c r="D10" s="54">
        <v>13</v>
      </c>
      <c r="E10" s="54"/>
      <c r="F10" s="54"/>
      <c r="G10" s="54">
        <v>2</v>
      </c>
      <c r="H10" s="30"/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1</v>
      </c>
      <c r="W10" s="30"/>
      <c r="X10" s="30">
        <v>8</v>
      </c>
      <c r="Y10" s="30">
        <v>3</v>
      </c>
      <c r="Z10" s="30">
        <v>1</v>
      </c>
      <c r="AA10" s="30"/>
      <c r="AB10" s="30"/>
      <c r="AC10" s="30">
        <v>0</v>
      </c>
      <c r="AD10" s="30"/>
      <c r="AE10" s="30"/>
      <c r="AF10" s="13"/>
      <c r="AG10" s="13"/>
      <c r="AH10" s="13"/>
    </row>
    <row r="11" spans="1:34" s="47" customFormat="1" ht="24.75" customHeight="1">
      <c r="A11" s="53" t="s">
        <v>74</v>
      </c>
      <c r="B11" s="30">
        <v>1</v>
      </c>
      <c r="C11" s="54">
        <v>16</v>
      </c>
      <c r="D11" s="54">
        <v>13</v>
      </c>
      <c r="E11" s="54"/>
      <c r="F11" s="54"/>
      <c r="G11" s="54">
        <v>2</v>
      </c>
      <c r="H11" s="30"/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/>
      <c r="X11" s="30">
        <v>9</v>
      </c>
      <c r="Y11" s="30">
        <v>3</v>
      </c>
      <c r="Z11" s="30">
        <v>1</v>
      </c>
      <c r="AA11" s="30"/>
      <c r="AB11" s="30"/>
      <c r="AC11" s="30">
        <v>0</v>
      </c>
      <c r="AD11" s="30"/>
      <c r="AE11" s="30"/>
      <c r="AF11" s="13"/>
      <c r="AG11" s="13"/>
      <c r="AH11" s="13"/>
    </row>
    <row r="12" spans="1:34" s="47" customFormat="1" ht="24.75" customHeight="1">
      <c r="A12" s="53" t="s">
        <v>172</v>
      </c>
      <c r="B12" s="30">
        <v>2</v>
      </c>
      <c r="C12" s="54">
        <v>14</v>
      </c>
      <c r="D12" s="54">
        <v>10</v>
      </c>
      <c r="E12" s="54"/>
      <c r="F12" s="54"/>
      <c r="G12" s="54">
        <v>2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/>
      <c r="X12" s="30">
        <v>9</v>
      </c>
      <c r="Y12" s="30">
        <v>2</v>
      </c>
      <c r="Z12" s="30">
        <v>1</v>
      </c>
      <c r="AA12" s="30"/>
      <c r="AB12" s="30"/>
      <c r="AC12" s="30">
        <v>0</v>
      </c>
      <c r="AD12" s="30">
        <v>0</v>
      </c>
      <c r="AE12" s="30">
        <v>0</v>
      </c>
      <c r="AF12" s="13"/>
      <c r="AG12" s="13"/>
      <c r="AH12" s="13"/>
    </row>
    <row r="13" spans="1:31" s="10" customFormat="1" ht="21" customHeight="1">
      <c r="A13" s="62" t="s">
        <v>176</v>
      </c>
      <c r="B13" s="100">
        <v>4</v>
      </c>
      <c r="C13" s="100">
        <v>13</v>
      </c>
      <c r="D13" s="100">
        <v>10</v>
      </c>
      <c r="E13" s="100">
        <v>0</v>
      </c>
      <c r="F13" s="100">
        <v>0</v>
      </c>
      <c r="G13" s="100">
        <v>2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1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/>
      <c r="X13" s="100">
        <v>5</v>
      </c>
      <c r="Y13" s="100">
        <v>2</v>
      </c>
      <c r="Z13" s="100">
        <v>1</v>
      </c>
      <c r="AA13" s="100">
        <v>0</v>
      </c>
      <c r="AB13" s="100">
        <v>0</v>
      </c>
      <c r="AC13" s="100">
        <v>0</v>
      </c>
      <c r="AD13" s="100">
        <v>0</v>
      </c>
      <c r="AE13" s="100">
        <v>0</v>
      </c>
    </row>
    <row r="14" spans="1:31" s="10" customFormat="1" ht="21" customHeight="1">
      <c r="A14" s="13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2" s="10" customFormat="1" ht="21" customHeight="1">
      <c r="A15" s="119" t="s">
        <v>167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2"/>
    </row>
    <row r="16" spans="1:34" s="47" customFormat="1" ht="24.75" customHeight="1">
      <c r="A16" s="116" t="s">
        <v>165</v>
      </c>
      <c r="B16" s="117"/>
      <c r="C16" s="117"/>
      <c r="D16" s="117"/>
      <c r="E16" s="117"/>
      <c r="F16" s="117"/>
      <c r="G16" s="117"/>
      <c r="H16" s="117"/>
      <c r="I16" s="117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13"/>
      <c r="AG16" s="13"/>
      <c r="AH16" s="13"/>
    </row>
    <row r="17" spans="1:34" s="47" customFormat="1" ht="24.75" customHeight="1">
      <c r="A17" s="160" t="s">
        <v>166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13"/>
      <c r="AG17" s="13"/>
      <c r="AH17" s="13"/>
    </row>
    <row r="18" spans="1:34" s="47" customFormat="1" ht="15" customHeight="1">
      <c r="A18" s="36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13"/>
      <c r="AE18" s="13"/>
      <c r="AF18" s="13"/>
      <c r="AG18" s="13"/>
      <c r="AH18" s="13"/>
    </row>
    <row r="19" spans="1:29" s="17" customFormat="1" ht="17.25" customHeight="1">
      <c r="A19" s="136" t="s">
        <v>163</v>
      </c>
      <c r="B19" s="136"/>
      <c r="C19" s="159"/>
      <c r="D19" s="159"/>
      <c r="E19" s="115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</row>
    <row r="20" spans="2:29" ht="14.2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ht="14.25">
      <c r="A21" s="36"/>
    </row>
    <row r="23" spans="2:29" ht="14.25">
      <c r="B23" s="12"/>
      <c r="C23" s="12"/>
      <c r="D23" s="12"/>
      <c r="E23" s="12"/>
      <c r="F23" s="12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2"/>
      <c r="Y23" s="12"/>
      <c r="Z23" s="12"/>
      <c r="AA23" s="12"/>
      <c r="AB23" s="12"/>
      <c r="AC23" s="12"/>
    </row>
  </sheetData>
  <sheetProtection/>
  <mergeCells count="35">
    <mergeCell ref="R5:R7"/>
    <mergeCell ref="S5:U5"/>
    <mergeCell ref="V5:AE5"/>
    <mergeCell ref="F6:H6"/>
    <mergeCell ref="K6:K7"/>
    <mergeCell ref="L6:L7"/>
    <mergeCell ref="Z6:Z7"/>
    <mergeCell ref="AA6:AA7"/>
    <mergeCell ref="U6:U7"/>
    <mergeCell ref="AE6:AE7"/>
    <mergeCell ref="B5:D5"/>
    <mergeCell ref="F5:I5"/>
    <mergeCell ref="J5:O5"/>
    <mergeCell ref="O6:O7"/>
    <mergeCell ref="M6:M7"/>
    <mergeCell ref="P5:Q5"/>
    <mergeCell ref="P6:P7"/>
    <mergeCell ref="A19:D19"/>
    <mergeCell ref="AD6:AD7"/>
    <mergeCell ref="A17:M17"/>
    <mergeCell ref="A2:H2"/>
    <mergeCell ref="B6:B7"/>
    <mergeCell ref="N6:N7"/>
    <mergeCell ref="I6:I7"/>
    <mergeCell ref="A5:A7"/>
    <mergeCell ref="J6:J7"/>
    <mergeCell ref="Q6:Q7"/>
    <mergeCell ref="S6:S7"/>
    <mergeCell ref="Y6:Y7"/>
    <mergeCell ref="AC6:AC7"/>
    <mergeCell ref="X6:X7"/>
    <mergeCell ref="AB6:AB7"/>
    <mergeCell ref="V6:V7"/>
    <mergeCell ref="T6:T7"/>
    <mergeCell ref="W6:W7"/>
  </mergeCells>
  <printOptions/>
  <pageMargins left="0.59" right="0.87" top="0.81" bottom="0.72" header="1.02" footer="0.39"/>
  <pageSetup horizontalDpi="300" verticalDpi="3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26" sqref="A26"/>
    </sheetView>
  </sheetViews>
  <sheetFormatPr defaultColWidth="8.88671875" defaultRowHeight="13.5"/>
  <cols>
    <col min="3" max="3" width="13.6640625" style="0" customWidth="1"/>
    <col min="7" max="7" width="15.77734375" style="0" customWidth="1"/>
    <col min="9" max="9" width="15.4453125" style="0" customWidth="1"/>
  </cols>
  <sheetData>
    <row r="1" spans="1:9" ht="17.25">
      <c r="A1" s="1"/>
      <c r="B1" s="39"/>
      <c r="C1" s="38" t="s">
        <v>180</v>
      </c>
      <c r="D1" s="39"/>
      <c r="E1" s="39"/>
      <c r="F1" s="39"/>
      <c r="G1" s="39"/>
      <c r="H1" s="1"/>
      <c r="I1" s="1"/>
    </row>
    <row r="2" spans="1:9" ht="17.25">
      <c r="A2" s="1"/>
      <c r="B2" s="39"/>
      <c r="C2" s="38"/>
      <c r="D2" s="39"/>
      <c r="E2" s="39"/>
      <c r="F2" s="39"/>
      <c r="G2" s="39"/>
      <c r="H2" s="1"/>
      <c r="I2" s="1"/>
    </row>
    <row r="3" spans="1:9" ht="17.25">
      <c r="A3" s="4" t="s">
        <v>181</v>
      </c>
      <c r="B3" s="39"/>
      <c r="C3" s="38"/>
      <c r="D3" s="39"/>
      <c r="E3" s="39"/>
      <c r="F3" s="39"/>
      <c r="G3" s="39"/>
      <c r="H3" s="1"/>
      <c r="I3" s="1"/>
    </row>
    <row r="4" spans="1:9" ht="14.25">
      <c r="A4" s="153"/>
      <c r="B4" s="154" t="s">
        <v>1</v>
      </c>
      <c r="C4" s="154"/>
      <c r="D4" s="154" t="s">
        <v>182</v>
      </c>
      <c r="E4" s="154" t="s">
        <v>183</v>
      </c>
      <c r="F4" s="154" t="s">
        <v>184</v>
      </c>
      <c r="G4" s="154"/>
      <c r="H4" s="154" t="s">
        <v>185</v>
      </c>
      <c r="I4" s="172" t="s">
        <v>59</v>
      </c>
    </row>
    <row r="5" spans="1:9" ht="14.25">
      <c r="A5" s="153"/>
      <c r="B5" s="94" t="s">
        <v>186</v>
      </c>
      <c r="C5" s="93" t="s">
        <v>187</v>
      </c>
      <c r="D5" s="94" t="s">
        <v>186</v>
      </c>
      <c r="E5" s="93" t="s">
        <v>187</v>
      </c>
      <c r="F5" s="94" t="s">
        <v>186</v>
      </c>
      <c r="G5" s="93" t="s">
        <v>187</v>
      </c>
      <c r="H5" s="94" t="s">
        <v>186</v>
      </c>
      <c r="I5" s="95" t="s">
        <v>187</v>
      </c>
    </row>
    <row r="6" spans="1:9" ht="14.25">
      <c r="A6" s="9" t="s">
        <v>173</v>
      </c>
      <c r="B6" s="132">
        <f>D6+F6+H6</f>
        <v>19</v>
      </c>
      <c r="C6" s="133">
        <f>SUM(E6+G6+I6)</f>
        <v>37</v>
      </c>
      <c r="D6" s="134">
        <v>3</v>
      </c>
      <c r="E6" s="134">
        <v>6</v>
      </c>
      <c r="F6" s="134">
        <v>16</v>
      </c>
      <c r="G6" s="134">
        <v>31</v>
      </c>
      <c r="H6" s="134">
        <v>0</v>
      </c>
      <c r="I6" s="134">
        <v>0</v>
      </c>
    </row>
    <row r="7" spans="1:9" ht="14.25">
      <c r="A7" s="45"/>
      <c r="B7" s="129"/>
      <c r="C7" s="45"/>
      <c r="D7" s="130"/>
      <c r="E7" s="130"/>
      <c r="F7" s="129"/>
      <c r="G7" s="129"/>
      <c r="H7" s="45"/>
      <c r="I7" s="45"/>
    </row>
    <row r="8" spans="1:9" ht="14.25">
      <c r="A8" s="42" t="s">
        <v>188</v>
      </c>
      <c r="B8" s="43"/>
      <c r="C8" s="43"/>
      <c r="D8" s="43"/>
      <c r="E8" s="43"/>
      <c r="F8" s="131"/>
      <c r="G8" s="43"/>
      <c r="H8" s="43"/>
      <c r="I8" s="42"/>
    </row>
    <row r="9" spans="1:9" ht="14.25">
      <c r="A9" s="42" t="s">
        <v>189</v>
      </c>
      <c r="B9" s="43"/>
      <c r="C9" s="43"/>
      <c r="D9" s="43"/>
      <c r="E9" s="43"/>
      <c r="F9" s="43"/>
      <c r="G9" s="43"/>
      <c r="H9" s="43"/>
      <c r="I9" s="43"/>
    </row>
  </sheetData>
  <sheetProtection/>
  <mergeCells count="5">
    <mergeCell ref="A4:A5"/>
    <mergeCell ref="B4:C4"/>
    <mergeCell ref="D4:E4"/>
    <mergeCell ref="F4:G4"/>
    <mergeCell ref="H4:I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7"/>
  <sheetViews>
    <sheetView zoomScalePageLayoutView="0" workbookViewId="0" topLeftCell="A1">
      <selection activeCell="A26" sqref="A26"/>
    </sheetView>
  </sheetViews>
  <sheetFormatPr defaultColWidth="8.88671875" defaultRowHeight="13.5"/>
  <cols>
    <col min="1" max="1" width="13.6640625" style="1" customWidth="1"/>
    <col min="2" max="2" width="7.21484375" style="1" customWidth="1"/>
    <col min="3" max="3" width="7.77734375" style="1" customWidth="1"/>
    <col min="4" max="4" width="6.99609375" style="1" customWidth="1"/>
    <col min="5" max="5" width="7.5546875" style="1" customWidth="1"/>
    <col min="6" max="6" width="8.3359375" style="1" customWidth="1"/>
    <col min="7" max="7" width="6.77734375" style="1" customWidth="1"/>
    <col min="8" max="8" width="8.4453125" style="1" customWidth="1"/>
    <col min="9" max="9" width="7.4453125" style="1" customWidth="1"/>
    <col min="10" max="10" width="7.3359375" style="1" customWidth="1"/>
    <col min="11" max="11" width="6.6640625" style="1" customWidth="1"/>
    <col min="12" max="12" width="6.21484375" style="1" customWidth="1"/>
    <col min="13" max="13" width="5.10546875" style="1" customWidth="1"/>
    <col min="14" max="14" width="8.88671875" style="1" customWidth="1"/>
    <col min="15" max="15" width="6.5546875" style="1" customWidth="1"/>
    <col min="16" max="16" width="6.99609375" style="1" customWidth="1"/>
    <col min="17" max="17" width="7.10546875" style="1" customWidth="1"/>
    <col min="18" max="16384" width="8.88671875" style="1" customWidth="1"/>
  </cols>
  <sheetData>
    <row r="1" ht="15.75" customHeight="1"/>
    <row r="2" spans="1:14" s="4" customFormat="1" ht="20.25" customHeight="1">
      <c r="A2" s="139" t="s">
        <v>179</v>
      </c>
      <c r="B2" s="139"/>
      <c r="C2" s="139"/>
      <c r="D2" s="139"/>
      <c r="E2" s="139"/>
      <c r="F2" s="139"/>
      <c r="J2" s="17" t="s">
        <v>0</v>
      </c>
      <c r="K2" s="17" t="s">
        <v>12</v>
      </c>
      <c r="L2" s="17" t="s">
        <v>0</v>
      </c>
      <c r="M2" s="17" t="s">
        <v>0</v>
      </c>
      <c r="N2" s="17" t="s">
        <v>0</v>
      </c>
    </row>
    <row r="3" spans="1:16" s="16" customFormat="1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s="16" customFormat="1" ht="16.5" customHeight="1">
      <c r="A4" s="4" t="s">
        <v>29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1"/>
    </row>
    <row r="5" spans="1:17" s="16" customFormat="1" ht="27.75" customHeight="1">
      <c r="A5" s="173" t="s">
        <v>27</v>
      </c>
      <c r="B5" s="143" t="s">
        <v>30</v>
      </c>
      <c r="C5" s="143"/>
      <c r="D5" s="143"/>
      <c r="E5" s="143"/>
      <c r="F5" s="143"/>
      <c r="G5" s="143"/>
      <c r="H5" s="143"/>
      <c r="I5" s="143" t="s">
        <v>31</v>
      </c>
      <c r="J5" s="143" t="s">
        <v>32</v>
      </c>
      <c r="K5" s="143" t="s">
        <v>33</v>
      </c>
      <c r="L5" s="143"/>
      <c r="M5" s="143"/>
      <c r="N5" s="146" t="s">
        <v>44</v>
      </c>
      <c r="O5" s="143" t="s">
        <v>171</v>
      </c>
      <c r="P5" s="143"/>
      <c r="Q5" s="174" t="s">
        <v>51</v>
      </c>
    </row>
    <row r="6" spans="1:17" s="16" customFormat="1" ht="27.75" customHeight="1">
      <c r="A6" s="173"/>
      <c r="B6" s="143" t="s">
        <v>1</v>
      </c>
      <c r="C6" s="143" t="s">
        <v>34</v>
      </c>
      <c r="D6" s="143" t="s">
        <v>35</v>
      </c>
      <c r="E6" s="143" t="s">
        <v>36</v>
      </c>
      <c r="F6" s="143" t="s">
        <v>37</v>
      </c>
      <c r="G6" s="143" t="s">
        <v>38</v>
      </c>
      <c r="H6" s="146" t="s">
        <v>39</v>
      </c>
      <c r="I6" s="143"/>
      <c r="J6" s="143" t="s">
        <v>0</v>
      </c>
      <c r="K6" s="143" t="s">
        <v>1</v>
      </c>
      <c r="L6" s="143" t="s">
        <v>40</v>
      </c>
      <c r="M6" s="143" t="s">
        <v>41</v>
      </c>
      <c r="N6" s="146"/>
      <c r="O6" s="175" t="s">
        <v>42</v>
      </c>
      <c r="P6" s="143" t="s">
        <v>43</v>
      </c>
      <c r="Q6" s="174"/>
    </row>
    <row r="7" spans="1:17" s="16" customFormat="1" ht="27.75" customHeight="1">
      <c r="A7" s="173"/>
      <c r="B7" s="143"/>
      <c r="C7" s="143"/>
      <c r="D7" s="143"/>
      <c r="E7" s="143"/>
      <c r="F7" s="143"/>
      <c r="G7" s="143"/>
      <c r="H7" s="146"/>
      <c r="I7" s="143"/>
      <c r="J7" s="143"/>
      <c r="K7" s="143"/>
      <c r="L7" s="143"/>
      <c r="M7" s="143"/>
      <c r="N7" s="146"/>
      <c r="O7" s="176"/>
      <c r="P7" s="143"/>
      <c r="Q7" s="174"/>
    </row>
    <row r="8" spans="1:17" ht="27.75" customHeight="1">
      <c r="A8" s="11" t="s">
        <v>55</v>
      </c>
      <c r="B8" s="19">
        <v>12</v>
      </c>
      <c r="C8" s="19">
        <v>7</v>
      </c>
      <c r="D8" s="19">
        <v>0</v>
      </c>
      <c r="E8" s="19">
        <v>0</v>
      </c>
      <c r="F8" s="19">
        <v>0</v>
      </c>
      <c r="G8" s="19">
        <v>0</v>
      </c>
      <c r="H8" s="19">
        <v>5</v>
      </c>
      <c r="I8" s="19">
        <v>52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65</v>
      </c>
    </row>
    <row r="9" spans="1:17" ht="27.75" customHeight="1">
      <c r="A9" s="11" t="s">
        <v>60</v>
      </c>
      <c r="B9" s="19">
        <v>12</v>
      </c>
      <c r="C9" s="19">
        <v>7</v>
      </c>
      <c r="D9" s="19">
        <v>0</v>
      </c>
      <c r="E9" s="19">
        <v>0</v>
      </c>
      <c r="F9" s="19">
        <v>0</v>
      </c>
      <c r="G9" s="19">
        <v>0</v>
      </c>
      <c r="H9" s="19">
        <v>5</v>
      </c>
      <c r="I9" s="19">
        <v>50</v>
      </c>
      <c r="J9" s="19">
        <v>0</v>
      </c>
      <c r="K9" s="19">
        <v>0</v>
      </c>
      <c r="L9" s="19">
        <v>0</v>
      </c>
      <c r="M9" s="19">
        <v>0</v>
      </c>
      <c r="N9" s="19">
        <v>60</v>
      </c>
      <c r="O9" s="19">
        <v>5</v>
      </c>
      <c r="P9" s="19">
        <v>0</v>
      </c>
      <c r="Q9" s="19">
        <v>70</v>
      </c>
    </row>
    <row r="10" spans="1:17" ht="27.75" customHeight="1">
      <c r="A10" s="11" t="s">
        <v>72</v>
      </c>
      <c r="B10" s="19">
        <v>12</v>
      </c>
      <c r="C10" s="19">
        <v>7</v>
      </c>
      <c r="D10" s="19">
        <v>0</v>
      </c>
      <c r="E10" s="19">
        <v>0</v>
      </c>
      <c r="F10" s="19">
        <v>0</v>
      </c>
      <c r="G10" s="19">
        <v>0</v>
      </c>
      <c r="H10" s="19">
        <v>5</v>
      </c>
      <c r="I10" s="19">
        <v>53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5</v>
      </c>
      <c r="P10" s="19">
        <v>0</v>
      </c>
      <c r="Q10" s="19">
        <v>60</v>
      </c>
    </row>
    <row r="11" spans="1:17" ht="23.25" customHeight="1">
      <c r="A11" s="11" t="s">
        <v>74</v>
      </c>
      <c r="B11" s="19">
        <v>12</v>
      </c>
      <c r="C11" s="19">
        <v>7</v>
      </c>
      <c r="D11" s="19">
        <v>0</v>
      </c>
      <c r="E11" s="19">
        <v>0</v>
      </c>
      <c r="F11" s="19">
        <v>0</v>
      </c>
      <c r="G11" s="19">
        <v>0</v>
      </c>
      <c r="H11" s="19">
        <v>5</v>
      </c>
      <c r="I11" s="19">
        <v>49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5</v>
      </c>
      <c r="P11" s="19">
        <v>0</v>
      </c>
      <c r="Q11" s="19">
        <v>49</v>
      </c>
    </row>
    <row r="12" spans="1:17" ht="27" customHeight="1">
      <c r="A12" s="11" t="s">
        <v>172</v>
      </c>
      <c r="B12" s="19">
        <v>12</v>
      </c>
      <c r="C12" s="19">
        <v>7</v>
      </c>
      <c r="D12" s="19">
        <v>0</v>
      </c>
      <c r="E12" s="19">
        <v>0</v>
      </c>
      <c r="F12" s="19">
        <v>0</v>
      </c>
      <c r="G12" s="19">
        <v>0</v>
      </c>
      <c r="H12" s="19">
        <v>5</v>
      </c>
      <c r="I12" s="19">
        <v>50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5</v>
      </c>
      <c r="P12" s="19">
        <v>0</v>
      </c>
      <c r="Q12" s="19">
        <v>54</v>
      </c>
    </row>
    <row r="13" spans="1:18" s="10" customFormat="1" ht="24.75" customHeight="1">
      <c r="A13" s="61" t="s">
        <v>176</v>
      </c>
      <c r="B13" s="100">
        <v>12</v>
      </c>
      <c r="C13" s="100">
        <v>7</v>
      </c>
      <c r="D13" s="100">
        <v>0</v>
      </c>
      <c r="E13" s="100">
        <v>0</v>
      </c>
      <c r="F13" s="100">
        <v>0</v>
      </c>
      <c r="G13" s="100">
        <v>0</v>
      </c>
      <c r="H13" s="100">
        <v>5</v>
      </c>
      <c r="I13" s="100">
        <v>48</v>
      </c>
      <c r="J13" s="100">
        <v>0</v>
      </c>
      <c r="K13" s="100">
        <v>0</v>
      </c>
      <c r="L13" s="100">
        <v>0</v>
      </c>
      <c r="M13" s="100">
        <v>0</v>
      </c>
      <c r="N13" s="100">
        <v>60</v>
      </c>
      <c r="O13" s="100">
        <v>5</v>
      </c>
      <c r="P13" s="100">
        <v>0</v>
      </c>
      <c r="Q13" s="100">
        <v>47</v>
      </c>
      <c r="R13" s="13"/>
    </row>
    <row r="14" spans="1:17" s="28" customFormat="1" ht="14.25">
      <c r="A14" s="17" t="s">
        <v>177</v>
      </c>
      <c r="B14" s="124"/>
      <c r="Q14" s="32"/>
    </row>
    <row r="15" spans="2:17" ht="14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2:17" ht="14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4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</sheetData>
  <sheetProtection/>
  <mergeCells count="21">
    <mergeCell ref="J5:J7"/>
    <mergeCell ref="Q5:Q7"/>
    <mergeCell ref="O6:O7"/>
    <mergeCell ref="P6:P7"/>
    <mergeCell ref="N5:N7"/>
    <mergeCell ref="O5:P5"/>
    <mergeCell ref="B6:B7"/>
    <mergeCell ref="G6:G7"/>
    <mergeCell ref="H6:H7"/>
    <mergeCell ref="B5:H5"/>
    <mergeCell ref="E6:E7"/>
    <mergeCell ref="A2:F2"/>
    <mergeCell ref="D6:D7"/>
    <mergeCell ref="A5:A7"/>
    <mergeCell ref="M6:M7"/>
    <mergeCell ref="C6:C7"/>
    <mergeCell ref="K6:K7"/>
    <mergeCell ref="L6:L7"/>
    <mergeCell ref="F6:F7"/>
    <mergeCell ref="K5:M5"/>
    <mergeCell ref="I5:I7"/>
  </mergeCells>
  <printOptions/>
  <pageMargins left="0.59" right="0.87" top="0.81" bottom="0.72" header="1.02" footer="0.39"/>
  <pageSetup horizontalDpi="300" verticalDpi="3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18"/>
  <sheetViews>
    <sheetView zoomScalePageLayoutView="0" workbookViewId="0" topLeftCell="A1">
      <selection activeCell="A26" sqref="A26"/>
    </sheetView>
  </sheetViews>
  <sheetFormatPr defaultColWidth="8.88671875" defaultRowHeight="13.5"/>
  <cols>
    <col min="1" max="1" width="11.4453125" style="20" customWidth="1"/>
    <col min="2" max="2" width="8.99609375" style="20" customWidth="1"/>
    <col min="3" max="3" width="8.3359375" style="20" customWidth="1"/>
    <col min="4" max="5" width="8.21484375" style="20" customWidth="1"/>
    <col min="6" max="6" width="8.6640625" style="20" customWidth="1"/>
    <col min="7" max="7" width="9.3359375" style="20" customWidth="1"/>
    <col min="8" max="8" width="8.99609375" style="20" customWidth="1"/>
    <col min="9" max="11" width="8.21484375" style="20" customWidth="1"/>
    <col min="12" max="12" width="7.6640625" style="20" customWidth="1"/>
    <col min="13" max="13" width="9.4453125" style="20" customWidth="1"/>
    <col min="14" max="14" width="8.88671875" style="20" customWidth="1"/>
    <col min="15" max="15" width="8.77734375" style="20" customWidth="1"/>
    <col min="16" max="16" width="7.99609375" style="20" customWidth="1"/>
    <col min="17" max="17" width="9.21484375" style="20" customWidth="1"/>
    <col min="18" max="19" width="10.99609375" style="20" customWidth="1"/>
    <col min="20" max="16384" width="8.88671875" style="20" customWidth="1"/>
  </cols>
  <sheetData>
    <row r="1" ht="15.75" customHeight="1"/>
    <row r="2" spans="1:17" ht="17.25">
      <c r="A2" s="177" t="s">
        <v>192</v>
      </c>
      <c r="B2" s="177"/>
      <c r="C2" s="177"/>
      <c r="D2" s="177"/>
      <c r="E2" s="177"/>
      <c r="F2" s="10"/>
      <c r="G2" s="10"/>
      <c r="H2" s="10"/>
      <c r="I2" s="10"/>
      <c r="J2" s="21" t="s">
        <v>0</v>
      </c>
      <c r="K2" s="21" t="s">
        <v>12</v>
      </c>
      <c r="L2" s="21" t="s">
        <v>0</v>
      </c>
      <c r="M2" s="21" t="s">
        <v>0</v>
      </c>
      <c r="N2" s="21" t="s">
        <v>0</v>
      </c>
      <c r="O2" s="10"/>
      <c r="P2" s="10"/>
      <c r="Q2" s="10"/>
    </row>
    <row r="3" spans="1:17" ht="14.25">
      <c r="A3" s="10"/>
      <c r="B3" s="4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4.25">
      <c r="A4" s="21" t="s">
        <v>13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27.75" customHeight="1">
      <c r="A5" s="146" t="s">
        <v>28</v>
      </c>
      <c r="B5" s="143" t="s">
        <v>14</v>
      </c>
      <c r="C5" s="143"/>
      <c r="D5" s="143"/>
      <c r="E5" s="143"/>
      <c r="F5" s="143"/>
      <c r="G5" s="143"/>
      <c r="H5" s="143"/>
      <c r="I5" s="143"/>
      <c r="J5" s="143" t="s">
        <v>15</v>
      </c>
      <c r="K5" s="143"/>
      <c r="L5" s="143"/>
      <c r="M5" s="143"/>
      <c r="N5" s="143"/>
      <c r="O5" s="143"/>
      <c r="P5" s="143"/>
      <c r="Q5" s="141"/>
    </row>
    <row r="6" spans="1:17" ht="27.75" customHeight="1">
      <c r="A6" s="146"/>
      <c r="B6" s="143" t="s">
        <v>16</v>
      </c>
      <c r="C6" s="143"/>
      <c r="D6" s="143" t="s">
        <v>17</v>
      </c>
      <c r="E6" s="143"/>
      <c r="F6" s="143" t="s">
        <v>18</v>
      </c>
      <c r="G6" s="143"/>
      <c r="H6" s="143" t="s">
        <v>19</v>
      </c>
      <c r="I6" s="143" t="s">
        <v>20</v>
      </c>
      <c r="J6" s="143" t="s">
        <v>16</v>
      </c>
      <c r="K6" s="143"/>
      <c r="L6" s="143" t="s">
        <v>17</v>
      </c>
      <c r="M6" s="143"/>
      <c r="N6" s="143" t="s">
        <v>21</v>
      </c>
      <c r="O6" s="143"/>
      <c r="P6" s="143" t="s">
        <v>22</v>
      </c>
      <c r="Q6" s="141" t="s">
        <v>20</v>
      </c>
    </row>
    <row r="7" spans="1:17" ht="27.75" customHeight="1">
      <c r="A7" s="146"/>
      <c r="B7" s="7" t="s">
        <v>23</v>
      </c>
      <c r="C7" s="7" t="s">
        <v>24</v>
      </c>
      <c r="D7" s="7" t="s">
        <v>23</v>
      </c>
      <c r="E7" s="7" t="s">
        <v>24</v>
      </c>
      <c r="F7" s="7" t="s">
        <v>23</v>
      </c>
      <c r="G7" s="7" t="s">
        <v>24</v>
      </c>
      <c r="H7" s="7" t="s">
        <v>23</v>
      </c>
      <c r="I7" s="7" t="s">
        <v>24</v>
      </c>
      <c r="J7" s="7" t="s">
        <v>23</v>
      </c>
      <c r="K7" s="7" t="s">
        <v>24</v>
      </c>
      <c r="L7" s="7" t="s">
        <v>23</v>
      </c>
      <c r="M7" s="7" t="s">
        <v>24</v>
      </c>
      <c r="N7" s="7" t="s">
        <v>25</v>
      </c>
      <c r="O7" s="7" t="s">
        <v>26</v>
      </c>
      <c r="P7" s="7" t="s">
        <v>25</v>
      </c>
      <c r="Q7" s="8" t="s">
        <v>26</v>
      </c>
    </row>
    <row r="8" spans="1:17" ht="27.75" customHeight="1">
      <c r="A8" s="50" t="s">
        <v>58</v>
      </c>
      <c r="B8" s="19">
        <v>6133</v>
      </c>
      <c r="C8" s="19">
        <v>0</v>
      </c>
      <c r="D8" s="19">
        <v>5228</v>
      </c>
      <c r="E8" s="19">
        <v>0</v>
      </c>
      <c r="F8" s="19">
        <v>644</v>
      </c>
      <c r="G8" s="19">
        <v>0</v>
      </c>
      <c r="H8" s="19">
        <v>262</v>
      </c>
      <c r="I8" s="19">
        <v>0</v>
      </c>
      <c r="J8" s="19">
        <v>23</v>
      </c>
      <c r="K8" s="19">
        <v>0</v>
      </c>
      <c r="L8" s="19">
        <v>11</v>
      </c>
      <c r="M8" s="19">
        <v>0</v>
      </c>
      <c r="N8" s="19">
        <v>1</v>
      </c>
      <c r="O8" s="19">
        <v>0</v>
      </c>
      <c r="P8" s="19">
        <v>12</v>
      </c>
      <c r="Q8" s="19">
        <v>0</v>
      </c>
    </row>
    <row r="9" spans="1:17" ht="27.75" customHeight="1">
      <c r="A9" s="50" t="s">
        <v>60</v>
      </c>
      <c r="B9" s="19">
        <v>5493</v>
      </c>
      <c r="C9" s="19">
        <v>0</v>
      </c>
      <c r="D9" s="19">
        <v>4631</v>
      </c>
      <c r="E9" s="19">
        <v>0</v>
      </c>
      <c r="F9" s="19">
        <v>603</v>
      </c>
      <c r="G9" s="19">
        <v>0</v>
      </c>
      <c r="H9" s="19">
        <v>259</v>
      </c>
      <c r="I9" s="19">
        <v>0</v>
      </c>
      <c r="J9" s="19">
        <v>32</v>
      </c>
      <c r="K9" s="19">
        <v>0</v>
      </c>
      <c r="L9" s="19">
        <v>17</v>
      </c>
      <c r="M9" s="19">
        <v>0</v>
      </c>
      <c r="N9" s="19">
        <v>2</v>
      </c>
      <c r="O9" s="19">
        <v>0</v>
      </c>
      <c r="P9" s="19">
        <v>13</v>
      </c>
      <c r="Q9" s="19">
        <v>0</v>
      </c>
    </row>
    <row r="10" spans="1:17" ht="27.75" customHeight="1">
      <c r="A10" s="50" t="s">
        <v>72</v>
      </c>
      <c r="B10" s="19">
        <v>4927</v>
      </c>
      <c r="C10" s="19">
        <v>0</v>
      </c>
      <c r="D10" s="19">
        <v>4082</v>
      </c>
      <c r="E10" s="19">
        <v>0</v>
      </c>
      <c r="F10" s="19">
        <v>564</v>
      </c>
      <c r="G10" s="19">
        <v>0</v>
      </c>
      <c r="H10" s="19">
        <v>281</v>
      </c>
      <c r="I10" s="19">
        <v>0</v>
      </c>
      <c r="J10" s="19">
        <v>35</v>
      </c>
      <c r="K10" s="19">
        <v>0</v>
      </c>
      <c r="L10" s="19">
        <v>19</v>
      </c>
      <c r="M10" s="19">
        <v>0</v>
      </c>
      <c r="N10" s="19">
        <v>2</v>
      </c>
      <c r="O10" s="19">
        <v>0</v>
      </c>
      <c r="P10" s="19">
        <v>14</v>
      </c>
      <c r="Q10" s="19">
        <v>0</v>
      </c>
    </row>
    <row r="11" spans="1:17" ht="25.5" customHeight="1">
      <c r="A11" s="50" t="s">
        <v>74</v>
      </c>
      <c r="B11" s="19">
        <v>4716</v>
      </c>
      <c r="C11" s="19">
        <v>0</v>
      </c>
      <c r="D11" s="19">
        <v>3874</v>
      </c>
      <c r="E11" s="19">
        <v>0</v>
      </c>
      <c r="F11" s="19">
        <v>559</v>
      </c>
      <c r="G11" s="19">
        <v>0</v>
      </c>
      <c r="H11" s="19">
        <v>283</v>
      </c>
      <c r="I11" s="19">
        <v>0</v>
      </c>
      <c r="J11" s="19">
        <v>51</v>
      </c>
      <c r="K11" s="19">
        <v>0</v>
      </c>
      <c r="L11" s="19">
        <v>32</v>
      </c>
      <c r="M11" s="19">
        <v>0</v>
      </c>
      <c r="N11" s="19">
        <v>8</v>
      </c>
      <c r="O11" s="19">
        <v>0</v>
      </c>
      <c r="P11" s="19">
        <v>11</v>
      </c>
      <c r="Q11" s="19">
        <v>0</v>
      </c>
    </row>
    <row r="12" spans="1:17" ht="25.5" customHeight="1">
      <c r="A12" s="50" t="s">
        <v>172</v>
      </c>
      <c r="B12" s="19">
        <v>4784.340999999999</v>
      </c>
      <c r="C12" s="19">
        <v>0</v>
      </c>
      <c r="D12" s="19">
        <v>3884.031</v>
      </c>
      <c r="E12" s="19">
        <v>0</v>
      </c>
      <c r="F12" s="19">
        <v>551.602</v>
      </c>
      <c r="G12" s="19">
        <v>0</v>
      </c>
      <c r="H12" s="19">
        <v>348.708</v>
      </c>
      <c r="I12" s="19">
        <v>0</v>
      </c>
      <c r="J12" s="19">
        <v>72.044</v>
      </c>
      <c r="K12" s="19">
        <v>0</v>
      </c>
      <c r="L12" s="19">
        <v>45.719</v>
      </c>
      <c r="M12" s="19">
        <v>0</v>
      </c>
      <c r="N12" s="19">
        <v>14.611</v>
      </c>
      <c r="O12" s="19">
        <v>0</v>
      </c>
      <c r="P12" s="19">
        <v>11.714</v>
      </c>
      <c r="Q12" s="19">
        <v>0</v>
      </c>
    </row>
    <row r="13" spans="1:18" s="10" customFormat="1" ht="28.5" customHeight="1">
      <c r="A13" s="63" t="s">
        <v>176</v>
      </c>
      <c r="B13" s="100">
        <v>4723.7119999999995</v>
      </c>
      <c r="C13" s="100">
        <v>0</v>
      </c>
      <c r="D13" s="100">
        <v>3777.39</v>
      </c>
      <c r="E13" s="100">
        <v>0</v>
      </c>
      <c r="F13" s="100">
        <v>539.711</v>
      </c>
      <c r="G13" s="100">
        <v>0</v>
      </c>
      <c r="H13" s="100">
        <v>406.611</v>
      </c>
      <c r="I13" s="100">
        <v>0</v>
      </c>
      <c r="J13" s="100">
        <v>57.089000000000006</v>
      </c>
      <c r="K13" s="100">
        <v>0</v>
      </c>
      <c r="L13" s="100">
        <v>22.619</v>
      </c>
      <c r="M13" s="100">
        <v>0</v>
      </c>
      <c r="N13" s="100">
        <v>22.209</v>
      </c>
      <c r="O13" s="100">
        <v>0</v>
      </c>
      <c r="P13" s="100">
        <v>12.261000000000001</v>
      </c>
      <c r="Q13" s="100">
        <v>0</v>
      </c>
      <c r="R13" s="12"/>
    </row>
    <row r="14" spans="1:17" s="28" customFormat="1" ht="15.75" customHeight="1">
      <c r="A14" s="17" t="s">
        <v>177</v>
      </c>
      <c r="B14" s="124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 ht="14.25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</row>
    <row r="17" spans="2:17" ht="14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14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</sheetData>
  <sheetProtection/>
  <mergeCells count="13">
    <mergeCell ref="A2:E2"/>
    <mergeCell ref="A15:Q15"/>
    <mergeCell ref="J5:Q5"/>
    <mergeCell ref="B6:C6"/>
    <mergeCell ref="D6:E6"/>
    <mergeCell ref="F6:G6"/>
    <mergeCell ref="H6:I6"/>
    <mergeCell ref="J6:K6"/>
    <mergeCell ref="L6:M6"/>
    <mergeCell ref="N6:O6"/>
    <mergeCell ref="P6:Q6"/>
    <mergeCell ref="A5:A7"/>
    <mergeCell ref="B5:I5"/>
  </mergeCells>
  <printOptions/>
  <pageMargins left="0.36" right="0.2" top="1" bottom="1" header="0.5" footer="0.5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A26" sqref="A26"/>
    </sheetView>
  </sheetViews>
  <sheetFormatPr defaultColWidth="8.88671875" defaultRowHeight="13.5"/>
  <cols>
    <col min="1" max="1" width="11.4453125" style="20" customWidth="1"/>
    <col min="2" max="2" width="13.3359375" style="20" customWidth="1"/>
    <col min="3" max="3" width="9.77734375" style="20" customWidth="1"/>
    <col min="4" max="4" width="12.6640625" style="20" customWidth="1"/>
    <col min="5" max="5" width="9.77734375" style="20" customWidth="1"/>
    <col min="6" max="6" width="11.4453125" style="20" customWidth="1"/>
    <col min="7" max="7" width="12.21484375" style="20" customWidth="1"/>
    <col min="8" max="8" width="14.4453125" style="20" customWidth="1"/>
    <col min="9" max="19" width="10.99609375" style="20" customWidth="1"/>
    <col min="20" max="16384" width="8.88671875" style="20" customWidth="1"/>
  </cols>
  <sheetData>
    <row r="1" ht="15" customHeight="1"/>
    <row r="2" spans="1:5" s="4" customFormat="1" ht="22.5" customHeight="1">
      <c r="A2" s="139" t="s">
        <v>193</v>
      </c>
      <c r="B2" s="139"/>
      <c r="C2" s="139"/>
      <c r="D2" s="139"/>
      <c r="E2" s="139"/>
    </row>
    <row r="3" spans="2:8" s="4" customFormat="1" ht="14.25">
      <c r="B3" s="17" t="s">
        <v>0</v>
      </c>
      <c r="C3" s="17" t="s">
        <v>0</v>
      </c>
      <c r="D3" s="17" t="s">
        <v>0</v>
      </c>
      <c r="F3" s="17" t="s">
        <v>0</v>
      </c>
      <c r="H3" s="17" t="s">
        <v>0</v>
      </c>
    </row>
    <row r="4" spans="1:9" s="26" customFormat="1" ht="20.25" customHeight="1">
      <c r="A4" s="25" t="s">
        <v>46</v>
      </c>
      <c r="I4" s="27" t="s">
        <v>0</v>
      </c>
    </row>
    <row r="5" spans="1:9" s="12" customFormat="1" ht="19.5" customHeight="1">
      <c r="A5" s="181" t="s">
        <v>28</v>
      </c>
      <c r="B5" s="179" t="s">
        <v>47</v>
      </c>
      <c r="C5" s="179"/>
      <c r="D5" s="179" t="s">
        <v>48</v>
      </c>
      <c r="E5" s="179"/>
      <c r="F5" s="179" t="s">
        <v>190</v>
      </c>
      <c r="G5" s="179"/>
      <c r="H5" s="179" t="s">
        <v>191</v>
      </c>
      <c r="I5" s="180"/>
    </row>
    <row r="6" spans="1:9" s="12" customFormat="1" ht="19.5" customHeight="1">
      <c r="A6" s="181"/>
      <c r="B6" s="24" t="s">
        <v>49</v>
      </c>
      <c r="C6" s="24" t="s">
        <v>50</v>
      </c>
      <c r="D6" s="24" t="s">
        <v>49</v>
      </c>
      <c r="E6" s="24" t="s">
        <v>50</v>
      </c>
      <c r="F6" s="24" t="s">
        <v>49</v>
      </c>
      <c r="G6" s="24" t="s">
        <v>50</v>
      </c>
      <c r="H6" s="24" t="s">
        <v>49</v>
      </c>
      <c r="I6" s="75" t="s">
        <v>50</v>
      </c>
    </row>
    <row r="7" spans="1:9" s="12" customFormat="1" ht="22.5" customHeight="1">
      <c r="A7" s="51" t="s">
        <v>58</v>
      </c>
      <c r="B7" s="19">
        <v>3564277</v>
      </c>
      <c r="C7" s="19">
        <v>521966</v>
      </c>
      <c r="D7" s="19">
        <v>1561637</v>
      </c>
      <c r="E7" s="19">
        <v>17418</v>
      </c>
      <c r="F7" s="19">
        <v>1248029</v>
      </c>
      <c r="G7" s="19">
        <v>3242</v>
      </c>
      <c r="H7" s="19">
        <v>754612</v>
      </c>
      <c r="I7" s="19">
        <v>501307</v>
      </c>
    </row>
    <row r="8" spans="1:9" s="12" customFormat="1" ht="22.5" customHeight="1">
      <c r="A8" s="51" t="s">
        <v>60</v>
      </c>
      <c r="B8" s="19">
        <v>3397514</v>
      </c>
      <c r="C8" s="19">
        <v>580041</v>
      </c>
      <c r="D8" s="19">
        <v>1438492</v>
      </c>
      <c r="E8" s="19">
        <v>20674</v>
      </c>
      <c r="F8" s="19">
        <v>1175015</v>
      </c>
      <c r="G8" s="19">
        <v>12587</v>
      </c>
      <c r="H8" s="19">
        <v>784007</v>
      </c>
      <c r="I8" s="19">
        <v>546780</v>
      </c>
    </row>
    <row r="9" spans="1:9" s="12" customFormat="1" ht="22.5" customHeight="1">
      <c r="A9" s="51" t="s">
        <v>72</v>
      </c>
      <c r="B9" s="19">
        <v>3221009</v>
      </c>
      <c r="C9" s="19">
        <v>600050</v>
      </c>
      <c r="D9" s="19">
        <v>1260989</v>
      </c>
      <c r="E9" s="19">
        <v>31263</v>
      </c>
      <c r="F9" s="19">
        <v>1106596</v>
      </c>
      <c r="G9" s="19">
        <v>16670</v>
      </c>
      <c r="H9" s="19">
        <v>853424</v>
      </c>
      <c r="I9" s="19">
        <v>552117</v>
      </c>
    </row>
    <row r="10" spans="1:9" s="12" customFormat="1" ht="21.75" customHeight="1">
      <c r="A10" s="51" t="s">
        <v>74</v>
      </c>
      <c r="B10" s="19">
        <v>3198579</v>
      </c>
      <c r="C10" s="19">
        <v>672660</v>
      </c>
      <c r="D10" s="19">
        <v>1205506</v>
      </c>
      <c r="E10" s="19">
        <v>67711</v>
      </c>
      <c r="F10" s="19">
        <v>1101877</v>
      </c>
      <c r="G10" s="19">
        <v>52920</v>
      </c>
      <c r="H10" s="19">
        <v>891196</v>
      </c>
      <c r="I10" s="19">
        <v>552029</v>
      </c>
    </row>
    <row r="11" spans="1:9" s="12" customFormat="1" ht="21.75" customHeight="1">
      <c r="A11" s="51" t="s">
        <v>172</v>
      </c>
      <c r="B11" s="19">
        <v>3410691.3000000003</v>
      </c>
      <c r="C11" s="19">
        <v>823969.26</v>
      </c>
      <c r="D11" s="19">
        <v>1228317.97</v>
      </c>
      <c r="E11" s="19">
        <v>158128.8</v>
      </c>
      <c r="F11" s="19">
        <v>1109850.69</v>
      </c>
      <c r="G11" s="19">
        <v>113838.58</v>
      </c>
      <c r="H11" s="19">
        <v>1072522.6400000001</v>
      </c>
      <c r="I11" s="19">
        <v>552001.88</v>
      </c>
    </row>
    <row r="12" spans="1:9" s="12" customFormat="1" ht="24" customHeight="1">
      <c r="A12" s="64" t="s">
        <v>176</v>
      </c>
      <c r="B12" s="106">
        <v>3629768.6500000004</v>
      </c>
      <c r="C12" s="100">
        <v>818423.2</v>
      </c>
      <c r="D12" s="100">
        <v>1241217.3</v>
      </c>
      <c r="E12" s="100">
        <v>57627.95</v>
      </c>
      <c r="F12" s="100">
        <v>1142446.78</v>
      </c>
      <c r="G12" s="100">
        <v>179724.96</v>
      </c>
      <c r="H12" s="100">
        <v>1246104.57</v>
      </c>
      <c r="I12" s="100">
        <v>581070.29</v>
      </c>
    </row>
    <row r="13" spans="1:2" s="28" customFormat="1" ht="14.25">
      <c r="A13" s="17" t="s">
        <v>177</v>
      </c>
      <c r="B13" s="124"/>
    </row>
    <row r="14" spans="1:9" s="16" customFormat="1" ht="15.75" customHeight="1">
      <c r="A14" s="25"/>
      <c r="B14" s="25"/>
      <c r="C14" s="25"/>
      <c r="D14" s="25"/>
      <c r="E14" s="25"/>
      <c r="F14" s="25"/>
      <c r="G14" s="25"/>
      <c r="H14" s="25"/>
      <c r="I14" s="25"/>
    </row>
    <row r="17" spans="2:9" ht="14.25">
      <c r="B17" s="13"/>
      <c r="C17" s="13"/>
      <c r="D17" s="13"/>
      <c r="E17" s="13"/>
      <c r="F17" s="13"/>
      <c r="G17" s="13"/>
      <c r="H17" s="13"/>
      <c r="I17" s="13"/>
    </row>
  </sheetData>
  <sheetProtection/>
  <mergeCells count="6">
    <mergeCell ref="A2:E2"/>
    <mergeCell ref="H5:I5"/>
    <mergeCell ref="A5:A6"/>
    <mergeCell ref="B5:C5"/>
    <mergeCell ref="D5:E5"/>
    <mergeCell ref="F5:G5"/>
  </mergeCells>
  <printOptions/>
  <pageMargins left="0.36" right="0.2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남구</cp:lastModifiedBy>
  <cp:lastPrinted>2014-12-08T04:18:33Z</cp:lastPrinted>
  <dcterms:created xsi:type="dcterms:W3CDTF">1998-03-03T05:15:31Z</dcterms:created>
  <dcterms:modified xsi:type="dcterms:W3CDTF">2015-11-20T04:43:20Z</dcterms:modified>
  <cp:category/>
  <cp:version/>
  <cp:contentType/>
  <cp:contentStatus/>
</cp:coreProperties>
</file>